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1"/>
  </bookViews>
  <sheets>
    <sheet name="7 класс" sheetId="1" r:id="rId1"/>
    <sheet name="8 класс" sheetId="2" r:id="rId2"/>
    <sheet name="9 класс" sheetId="3" r:id="rId3"/>
  </sheets>
  <calcPr calcId="152511"/>
</workbook>
</file>

<file path=xl/calcChain.xml><?xml version="1.0" encoding="utf-8"?>
<calcChain xmlns="http://schemas.openxmlformats.org/spreadsheetml/2006/main">
  <c r="Y13" i="1" l="1"/>
  <c r="Y15" i="1"/>
  <c r="Y20" i="1"/>
  <c r="Y21" i="1"/>
  <c r="Y24" i="1"/>
  <c r="Y25" i="1"/>
  <c r="Y27" i="1"/>
  <c r="Y29" i="1"/>
  <c r="Y30" i="1"/>
  <c r="Y32" i="1"/>
  <c r="Y33" i="1"/>
  <c r="Y36" i="1"/>
  <c r="Y37" i="1"/>
  <c r="Y40" i="1"/>
  <c r="Y42" i="1"/>
  <c r="Y46" i="1"/>
  <c r="Y49" i="1"/>
  <c r="Y50" i="1"/>
  <c r="Y51" i="1"/>
  <c r="Y52" i="1"/>
  <c r="Y53" i="1"/>
  <c r="Y54" i="1"/>
  <c r="Y55" i="1"/>
  <c r="S8" i="3"/>
  <c r="S7" i="3"/>
  <c r="S9" i="3"/>
  <c r="S3" i="3"/>
  <c r="S10" i="3"/>
  <c r="S6" i="3"/>
  <c r="S5" i="3"/>
  <c r="S11" i="3"/>
  <c r="S4" i="3"/>
  <c r="S12" i="3"/>
  <c r="M13" i="3"/>
  <c r="T13" i="3" s="1"/>
  <c r="T8" i="3"/>
  <c r="M7" i="3"/>
  <c r="T7" i="3" s="1"/>
  <c r="M9" i="3"/>
  <c r="T9" i="3" s="1"/>
  <c r="M16" i="3"/>
  <c r="T16" i="3" s="1"/>
  <c r="M3" i="3"/>
  <c r="T3" i="3" s="1"/>
  <c r="M10" i="3"/>
  <c r="T10" i="3" s="1"/>
  <c r="M14" i="3"/>
  <c r="T14" i="3" s="1"/>
  <c r="M6" i="3"/>
  <c r="T6" i="3" s="1"/>
  <c r="M5" i="3"/>
  <c r="T5" i="3" s="1"/>
  <c r="T11" i="3"/>
  <c r="M15" i="3"/>
  <c r="T15" i="3" s="1"/>
  <c r="M18" i="3"/>
  <c r="T18" i="3" s="1"/>
  <c r="M17" i="3"/>
  <c r="T17" i="3" s="1"/>
  <c r="T4" i="3"/>
  <c r="T12" i="3"/>
  <c r="T8" i="2"/>
  <c r="T20" i="2"/>
  <c r="S23" i="2"/>
  <c r="T23" i="2" s="1"/>
  <c r="S18" i="2"/>
  <c r="T18" i="2" s="1"/>
  <c r="S34" i="2"/>
  <c r="T34" i="2" s="1"/>
  <c r="S19" i="2"/>
  <c r="T19" i="2" s="1"/>
  <c r="S11" i="2"/>
  <c r="T11" i="2" s="1"/>
  <c r="S7" i="2"/>
  <c r="S24" i="2"/>
  <c r="T24" i="2" s="1"/>
  <c r="S33" i="2"/>
  <c r="T33" i="2" s="1"/>
  <c r="S4" i="2"/>
  <c r="T4" i="2" s="1"/>
  <c r="S5" i="2"/>
  <c r="S10" i="2"/>
  <c r="T10" i="2" s="1"/>
  <c r="S27" i="2"/>
  <c r="T27" i="2" s="1"/>
  <c r="S17" i="2"/>
  <c r="T17" i="2" s="1"/>
  <c r="S3" i="2"/>
  <c r="S25" i="2"/>
  <c r="S14" i="2"/>
  <c r="T14" i="2" s="1"/>
  <c r="S16" i="2"/>
  <c r="T16" i="2" s="1"/>
  <c r="S12" i="2"/>
  <c r="T12" i="2" s="1"/>
  <c r="M39" i="2"/>
  <c r="T39" i="2" s="1"/>
  <c r="M40" i="2"/>
  <c r="T40" i="2" s="1"/>
  <c r="M41" i="2"/>
  <c r="T41" i="2" s="1"/>
  <c r="M8" i="2"/>
  <c r="M13" i="2"/>
  <c r="T13" i="2" s="1"/>
  <c r="M35" i="2"/>
  <c r="T35" i="2" s="1"/>
  <c r="M32" i="2"/>
  <c r="T32" i="2" s="1"/>
  <c r="M42" i="2"/>
  <c r="T42" i="2" s="1"/>
  <c r="M22" i="2"/>
  <c r="T22" i="2" s="1"/>
  <c r="M7" i="2"/>
  <c r="T7" i="2" s="1"/>
  <c r="M43" i="2"/>
  <c r="T43" i="2" s="1"/>
  <c r="M20" i="2"/>
  <c r="M6" i="2"/>
  <c r="T6" i="2" s="1"/>
  <c r="M36" i="2"/>
  <c r="T36" i="2" s="1"/>
  <c r="M15" i="2"/>
  <c r="T15" i="2" s="1"/>
  <c r="M4" i="2"/>
  <c r="M29" i="2"/>
  <c r="T29" i="2" s="1"/>
  <c r="M5" i="2"/>
  <c r="T5" i="2" s="1"/>
  <c r="M28" i="2"/>
  <c r="T28" i="2" s="1"/>
  <c r="M30" i="2"/>
  <c r="T30" i="2" s="1"/>
  <c r="M21" i="2"/>
  <c r="T21" i="2" s="1"/>
  <c r="M44" i="2"/>
  <c r="T44" i="2" s="1"/>
  <c r="M9" i="2"/>
  <c r="T9" i="2" s="1"/>
  <c r="M31" i="2"/>
  <c r="T31" i="2" s="1"/>
  <c r="M3" i="2"/>
  <c r="T3" i="2" s="1"/>
  <c r="M45" i="2"/>
  <c r="T45" i="2" s="1"/>
  <c r="M46" i="2"/>
  <c r="T46" i="2" s="1"/>
  <c r="M26" i="2"/>
  <c r="T26" i="2" s="1"/>
  <c r="M37" i="2"/>
  <c r="T37" i="2" s="1"/>
  <c r="M25" i="2"/>
  <c r="M38" i="2"/>
  <c r="T38" i="2" s="1"/>
  <c r="M16" i="2"/>
  <c r="T25" i="2" l="1"/>
  <c r="Y72" i="1"/>
  <c r="Y26" i="1"/>
  <c r="Y70" i="1"/>
  <c r="Y19" i="1"/>
  <c r="Y39" i="1"/>
  <c r="Y113" i="1"/>
  <c r="Y66" i="1"/>
  <c r="Y73" i="1"/>
  <c r="Y111" i="1"/>
  <c r="Y68" i="1"/>
  <c r="Y56" i="1"/>
  <c r="Y31" i="1"/>
  <c r="Y57" i="1"/>
  <c r="Y7" i="1"/>
  <c r="Y95" i="1"/>
  <c r="Y114" i="1"/>
  <c r="Y4" i="1"/>
  <c r="Y10" i="1"/>
  <c r="Y74" i="1"/>
  <c r="Y16" i="1"/>
  <c r="Y75" i="1"/>
  <c r="Y9" i="1"/>
  <c r="Y5" i="1"/>
  <c r="Y96" i="1"/>
  <c r="Y76" i="1"/>
  <c r="Y41" i="1"/>
  <c r="Y58" i="1"/>
  <c r="Y22" i="1"/>
  <c r="Y59" i="1"/>
  <c r="Y67" i="1"/>
  <c r="Y115" i="1"/>
  <c r="Y112" i="1"/>
  <c r="Y97" i="1"/>
  <c r="Y98" i="1"/>
  <c r="Y6" i="1"/>
  <c r="Y38" i="1"/>
  <c r="Y60" i="1"/>
  <c r="Y92" i="1"/>
  <c r="Y77" i="1"/>
  <c r="Y99" i="1"/>
  <c r="Y43" i="1"/>
  <c r="Y78" i="1"/>
  <c r="Y93" i="1"/>
  <c r="Y91" i="1"/>
  <c r="Y100" i="1"/>
  <c r="Y79" i="1"/>
  <c r="Y61" i="1"/>
  <c r="Y80" i="1"/>
  <c r="Y81" i="1"/>
  <c r="Y82" i="1"/>
  <c r="Y101" i="1"/>
  <c r="Y102" i="1"/>
  <c r="Y83" i="1"/>
  <c r="Y8" i="1"/>
  <c r="Y103" i="1"/>
  <c r="Y44" i="1"/>
  <c r="Y62" i="1"/>
  <c r="Y45" i="1"/>
  <c r="Y3" i="1"/>
  <c r="Y84" i="1"/>
  <c r="Y69" i="1"/>
  <c r="Y11" i="1"/>
  <c r="Y34" i="1"/>
  <c r="Y94" i="1"/>
  <c r="Y47" i="1"/>
  <c r="Y12" i="1"/>
  <c r="Y48" i="1"/>
  <c r="Y104" i="1"/>
  <c r="Y17" i="1"/>
  <c r="Y63" i="1"/>
  <c r="Y85" i="1"/>
  <c r="Y105" i="1"/>
  <c r="Y110" i="1"/>
  <c r="Y106" i="1"/>
  <c r="Y116" i="1"/>
  <c r="Y23" i="1"/>
  <c r="Y64" i="1"/>
  <c r="Y117" i="1"/>
  <c r="Y14" i="1"/>
  <c r="Y107" i="1"/>
  <c r="Y28" i="1"/>
  <c r="Y108" i="1"/>
  <c r="Y109" i="1"/>
  <c r="Y65" i="1"/>
  <c r="Y86" i="1"/>
  <c r="Y90" i="1"/>
  <c r="Y87" i="1"/>
  <c r="Y88" i="1"/>
  <c r="Y18" i="1"/>
  <c r="Y89" i="1"/>
  <c r="Y35" i="1"/>
  <c r="Y71" i="1"/>
  <c r="M72" i="1"/>
  <c r="M26" i="1"/>
  <c r="M70" i="1"/>
  <c r="M19" i="1"/>
  <c r="M39" i="1"/>
  <c r="M20" i="1"/>
  <c r="M113" i="1"/>
  <c r="M66" i="1"/>
  <c r="M73" i="1"/>
  <c r="M21" i="1"/>
  <c r="M40" i="1"/>
  <c r="M111" i="1"/>
  <c r="M68" i="1"/>
  <c r="M56" i="1"/>
  <c r="M37" i="1"/>
  <c r="M31" i="1"/>
  <c r="M57" i="1"/>
  <c r="M7" i="1"/>
  <c r="M55" i="1"/>
  <c r="M95" i="1"/>
  <c r="M114" i="1"/>
  <c r="M4" i="1"/>
  <c r="M10" i="1"/>
  <c r="M74" i="1"/>
  <c r="M16" i="1"/>
  <c r="M75" i="1"/>
  <c r="M9" i="1"/>
  <c r="M5" i="1"/>
  <c r="M96" i="1"/>
  <c r="M76" i="1"/>
  <c r="M41" i="1"/>
  <c r="M58" i="1"/>
  <c r="M22" i="1"/>
  <c r="M27" i="1"/>
  <c r="M42" i="1"/>
  <c r="M59" i="1"/>
  <c r="M67" i="1"/>
  <c r="M115" i="1"/>
  <c r="M112" i="1"/>
  <c r="M97" i="1"/>
  <c r="M98" i="1"/>
  <c r="M6" i="1"/>
  <c r="M53" i="1"/>
  <c r="M38" i="1"/>
  <c r="M60" i="1"/>
  <c r="M92" i="1"/>
  <c r="M77" i="1"/>
  <c r="M50" i="1"/>
  <c r="M99" i="1"/>
  <c r="M43" i="1"/>
  <c r="M78" i="1"/>
  <c r="M93" i="1"/>
  <c r="M91" i="1"/>
  <c r="M100" i="1"/>
  <c r="M79" i="1"/>
  <c r="M29" i="1"/>
  <c r="M32" i="1"/>
  <c r="M61" i="1"/>
  <c r="M51" i="1"/>
  <c r="M80" i="1"/>
  <c r="M81" i="1"/>
  <c r="M54" i="1"/>
  <c r="M52" i="1"/>
  <c r="M82" i="1"/>
  <c r="M101" i="1"/>
  <c r="M102" i="1"/>
  <c r="M83" i="1"/>
  <c r="M8" i="1"/>
  <c r="M103" i="1"/>
  <c r="M44" i="1"/>
  <c r="M62" i="1"/>
  <c r="M45" i="1"/>
  <c r="M3" i="1"/>
  <c r="M46" i="1"/>
  <c r="M30" i="1"/>
  <c r="M84" i="1"/>
  <c r="M69" i="1"/>
  <c r="M11" i="1"/>
  <c r="M34" i="1"/>
  <c r="M94" i="1"/>
  <c r="M33" i="1"/>
  <c r="M47" i="1"/>
  <c r="M12" i="1"/>
  <c r="M48" i="1"/>
  <c r="M104" i="1"/>
  <c r="M17" i="1"/>
  <c r="M63" i="1"/>
  <c r="M85" i="1"/>
  <c r="M105" i="1"/>
  <c r="M110" i="1"/>
  <c r="M106" i="1"/>
  <c r="M116" i="1"/>
  <c r="M23" i="1"/>
  <c r="M15" i="1"/>
  <c r="M49" i="1"/>
  <c r="M64" i="1"/>
  <c r="M117" i="1"/>
  <c r="M14" i="1"/>
  <c r="M24" i="1"/>
  <c r="M36" i="1"/>
  <c r="M107" i="1"/>
  <c r="M25" i="1"/>
  <c r="M28" i="1"/>
  <c r="M108" i="1"/>
  <c r="M109" i="1"/>
  <c r="M65" i="1"/>
  <c r="M86" i="1"/>
  <c r="M13" i="1"/>
  <c r="M90" i="1"/>
  <c r="M87" i="1"/>
  <c r="M88" i="1"/>
  <c r="M18" i="1"/>
  <c r="M89" i="1"/>
  <c r="M35" i="1"/>
  <c r="M71" i="1"/>
  <c r="Z35" i="1" l="1"/>
  <c r="Z18" i="1"/>
  <c r="Z87" i="1"/>
  <c r="Z13" i="1"/>
  <c r="Z65" i="1"/>
  <c r="Z108" i="1"/>
  <c r="Z25" i="1"/>
  <c r="Z36" i="1"/>
  <c r="Z14" i="1"/>
  <c r="Z64" i="1"/>
  <c r="Z15" i="1"/>
  <c r="Z116" i="1"/>
  <c r="Z110" i="1"/>
  <c r="Z85" i="1"/>
  <c r="Z17" i="1"/>
  <c r="Z48" i="1"/>
  <c r="Z47" i="1"/>
  <c r="Z94" i="1"/>
  <c r="Z11" i="1"/>
  <c r="Z84" i="1"/>
  <c r="Z46" i="1"/>
  <c r="Z45" i="1"/>
  <c r="Z44" i="1"/>
  <c r="Z8" i="1"/>
  <c r="Z102" i="1"/>
  <c r="Z82" i="1"/>
  <c r="Z54" i="1"/>
  <c r="Z80" i="1"/>
  <c r="Z61" i="1"/>
  <c r="Z29" i="1"/>
  <c r="Z100" i="1"/>
  <c r="Z93" i="1"/>
  <c r="Z43" i="1"/>
  <c r="Z50" i="1"/>
  <c r="Z92" i="1"/>
  <c r="Z38" i="1"/>
  <c r="Z6" i="1"/>
  <c r="Z97" i="1"/>
  <c r="Z115" i="1"/>
  <c r="Z59" i="1"/>
  <c r="Z27" i="1"/>
  <c r="Z58" i="1"/>
  <c r="Z76" i="1"/>
  <c r="Z5" i="1"/>
  <c r="Z75" i="1"/>
  <c r="Z74" i="1"/>
  <c r="Z4" i="1"/>
  <c r="Z95" i="1"/>
  <c r="Z7" i="1"/>
  <c r="Z31" i="1"/>
  <c r="Z56" i="1"/>
  <c r="Z111" i="1"/>
  <c r="Z21" i="1"/>
  <c r="Z66" i="1"/>
  <c r="Z20" i="1"/>
  <c r="Z19" i="1"/>
  <c r="Z26" i="1"/>
  <c r="Z71" i="1"/>
  <c r="Z89" i="1"/>
  <c r="Z88" i="1"/>
  <c r="Z90" i="1"/>
  <c r="Z86" i="1"/>
  <c r="Z109" i="1"/>
  <c r="Z28" i="1"/>
  <c r="Z107" i="1"/>
  <c r="Z24" i="1"/>
  <c r="Z117" i="1"/>
  <c r="Z49" i="1"/>
  <c r="Z23" i="1"/>
  <c r="Z106" i="1"/>
  <c r="Z105" i="1"/>
  <c r="Z63" i="1"/>
  <c r="Z104" i="1"/>
  <c r="Z12" i="1"/>
  <c r="Z33" i="1"/>
  <c r="Z34" i="1"/>
  <c r="Z69" i="1"/>
  <c r="Z30" i="1"/>
  <c r="Z3" i="1"/>
  <c r="Z62" i="1"/>
  <c r="Z103" i="1"/>
  <c r="Z83" i="1"/>
  <c r="Z101" i="1"/>
  <c r="Z52" i="1"/>
  <c r="Z81" i="1"/>
  <c r="Z51" i="1"/>
  <c r="Z32" i="1"/>
  <c r="Z79" i="1"/>
  <c r="Z91" i="1"/>
  <c r="Z78" i="1"/>
  <c r="Z99" i="1"/>
  <c r="Z77" i="1"/>
  <c r="Z60" i="1"/>
  <c r="Z53" i="1"/>
  <c r="Z98" i="1"/>
  <c r="Z112" i="1"/>
  <c r="Z67" i="1"/>
  <c r="Z42" i="1"/>
  <c r="Z22" i="1"/>
  <c r="Z41" i="1"/>
  <c r="Z96" i="1"/>
  <c r="Z9" i="1"/>
  <c r="Z16" i="1"/>
  <c r="Z10" i="1"/>
  <c r="Z114" i="1"/>
  <c r="Z55" i="1"/>
  <c r="Z57" i="1"/>
  <c r="Z37" i="1"/>
  <c r="Z68" i="1"/>
  <c r="Z40" i="1"/>
  <c r="Z73" i="1"/>
  <c r="Z113" i="1"/>
  <c r="Z39" i="1"/>
  <c r="Z70" i="1"/>
  <c r="Z72" i="1"/>
</calcChain>
</file>

<file path=xl/sharedStrings.xml><?xml version="1.0" encoding="utf-8"?>
<sst xmlns="http://schemas.openxmlformats.org/spreadsheetml/2006/main" count="1081" uniqueCount="387">
  <si>
    <t>№п/п</t>
  </si>
  <si>
    <t>Фамилия</t>
  </si>
  <si>
    <t>Имя</t>
  </si>
  <si>
    <t>Отчество</t>
  </si>
  <si>
    <t>Город</t>
  </si>
  <si>
    <t>Школа</t>
  </si>
  <si>
    <t>Сумма</t>
  </si>
  <si>
    <t>Шевякова</t>
  </si>
  <si>
    <t>Татьяна</t>
  </si>
  <si>
    <t>Владимирвана</t>
  </si>
  <si>
    <t>Ижевск</t>
  </si>
  <si>
    <t>Полтанов</t>
  </si>
  <si>
    <t>Святослав</t>
  </si>
  <si>
    <t>Игоревич</t>
  </si>
  <si>
    <t>Федотова</t>
  </si>
  <si>
    <t>Александровна</t>
  </si>
  <si>
    <t>Глазов</t>
  </si>
  <si>
    <t>Баженов</t>
  </si>
  <si>
    <t>Дмитриевич</t>
  </si>
  <si>
    <t>Богданов</t>
  </si>
  <si>
    <t>Артем</t>
  </si>
  <si>
    <t>Александрович</t>
  </si>
  <si>
    <t>Жданов</t>
  </si>
  <si>
    <t>Александр</t>
  </si>
  <si>
    <t>Сергеевич</t>
  </si>
  <si>
    <t>Харанжевский</t>
  </si>
  <si>
    <t>Николай</t>
  </si>
  <si>
    <t>Евгеньевич</t>
  </si>
  <si>
    <t>Хузиева</t>
  </si>
  <si>
    <t>Рината</t>
  </si>
  <si>
    <t>Михайловна</t>
  </si>
  <si>
    <t>Исламова</t>
  </si>
  <si>
    <t>Камиля</t>
  </si>
  <si>
    <t>Айдаровна</t>
  </si>
  <si>
    <t>Медведев</t>
  </si>
  <si>
    <t>Елисей</t>
  </si>
  <si>
    <t>Прозоров</t>
  </si>
  <si>
    <t>Андрей</t>
  </si>
  <si>
    <t>Алексеевич</t>
  </si>
  <si>
    <t>Мельчиков</t>
  </si>
  <si>
    <t>Вячеславович</t>
  </si>
  <si>
    <t>Перевощикова</t>
  </si>
  <si>
    <t>Юлия</t>
  </si>
  <si>
    <t>Романовна</t>
  </si>
  <si>
    <t>Сидельникова</t>
  </si>
  <si>
    <t>Софья</t>
  </si>
  <si>
    <t>Сергеевна</t>
  </si>
  <si>
    <t>Хардин</t>
  </si>
  <si>
    <t>Гильманова</t>
  </si>
  <si>
    <t>Лилия</t>
  </si>
  <si>
    <t>Руслановна</t>
  </si>
  <si>
    <t>Зарипов</t>
  </si>
  <si>
    <t>Тимур</t>
  </si>
  <si>
    <t>Рамилевич</t>
  </si>
  <si>
    <t>Богданова</t>
  </si>
  <si>
    <t>Арина</t>
  </si>
  <si>
    <t>Алексеевна</t>
  </si>
  <si>
    <t>Захаров</t>
  </si>
  <si>
    <t>Егор</t>
  </si>
  <si>
    <t>Степанович</t>
  </si>
  <si>
    <t>Зернин</t>
  </si>
  <si>
    <t>Кирилл</t>
  </si>
  <si>
    <t>Исупов</t>
  </si>
  <si>
    <t>Григорий</t>
  </si>
  <si>
    <t>Кологерманский</t>
  </si>
  <si>
    <t>Федор</t>
  </si>
  <si>
    <t>Иванович</t>
  </si>
  <si>
    <t>Попов</t>
  </si>
  <si>
    <t>Даниил</t>
  </si>
  <si>
    <t>Максимович</t>
  </si>
  <si>
    <t>Филатова</t>
  </si>
  <si>
    <t>Александра</t>
  </si>
  <si>
    <t>Воткинск</t>
  </si>
  <si>
    <t>Кузнецов</t>
  </si>
  <si>
    <t>Степан</t>
  </si>
  <si>
    <t>Андреевич</t>
  </si>
  <si>
    <t>Минхузов</t>
  </si>
  <si>
    <t>Дамир</t>
  </si>
  <si>
    <t>Василевич</t>
  </si>
  <si>
    <t>Мотина</t>
  </si>
  <si>
    <t>Элина</t>
  </si>
  <si>
    <t>Ивановна</t>
  </si>
  <si>
    <t>Артемий</t>
  </si>
  <si>
    <t>Леонидович</t>
  </si>
  <si>
    <t>Кононов</t>
  </si>
  <si>
    <t>Лев</t>
  </si>
  <si>
    <t>Константинович</t>
  </si>
  <si>
    <t>Морозова</t>
  </si>
  <si>
    <t>Светлана</t>
  </si>
  <si>
    <t>Дамировна</t>
  </si>
  <si>
    <t>Грабалин</t>
  </si>
  <si>
    <t>Иван</t>
  </si>
  <si>
    <t>Бекмансуров</t>
  </si>
  <si>
    <t>Карим</t>
  </si>
  <si>
    <t>Рашидович</t>
  </si>
  <si>
    <t>Каримов</t>
  </si>
  <si>
    <t>Гареев</t>
  </si>
  <si>
    <t>Альберт</t>
  </si>
  <si>
    <t>Мансурович</t>
  </si>
  <si>
    <t>Рудин</t>
  </si>
  <si>
    <t>Владиславовоич</t>
  </si>
  <si>
    <t>Халюта</t>
  </si>
  <si>
    <t>Ярослав</t>
  </si>
  <si>
    <t>Арсеньева</t>
  </si>
  <si>
    <t>Олеговна</t>
  </si>
  <si>
    <t>Ижевске</t>
  </si>
  <si>
    <t>Главатских</t>
  </si>
  <si>
    <t>Анастасия</t>
  </si>
  <si>
    <t>Николаевна</t>
  </si>
  <si>
    <t>Шкаруба</t>
  </si>
  <si>
    <t>Абрамова</t>
  </si>
  <si>
    <t>Мария</t>
  </si>
  <si>
    <t>Андреевна</t>
  </si>
  <si>
    <t>Алкацев</t>
  </si>
  <si>
    <t>Витальевич</t>
  </si>
  <si>
    <t>Ашихмин</t>
  </si>
  <si>
    <t>Владимир</t>
  </si>
  <si>
    <t>Голикова</t>
  </si>
  <si>
    <t>Яна</t>
  </si>
  <si>
    <t>Валерьевна</t>
  </si>
  <si>
    <t>Заляева</t>
  </si>
  <si>
    <t>Аделина</t>
  </si>
  <si>
    <t>Равилевна</t>
  </si>
  <si>
    <t>Зубарева</t>
  </si>
  <si>
    <t>Измайлов</t>
  </si>
  <si>
    <t>Ринатович</t>
  </si>
  <si>
    <t>Лунёв</t>
  </si>
  <si>
    <t>Илья</t>
  </si>
  <si>
    <t>Мартынов</t>
  </si>
  <si>
    <t>Владислав</t>
  </si>
  <si>
    <t>Митина</t>
  </si>
  <si>
    <t>Назаров</t>
  </si>
  <si>
    <t>Артём</t>
  </si>
  <si>
    <t>Останина</t>
  </si>
  <si>
    <t>Кристина</t>
  </si>
  <si>
    <t>Пьянкова</t>
  </si>
  <si>
    <t>Елена</t>
  </si>
  <si>
    <t>Станиславовна</t>
  </si>
  <si>
    <t>Руч</t>
  </si>
  <si>
    <t>Дмитриевна</t>
  </si>
  <si>
    <t>Соколова</t>
  </si>
  <si>
    <t>Викторовна</t>
  </si>
  <si>
    <t>Шастин</t>
  </si>
  <si>
    <t>Антон</t>
  </si>
  <si>
    <t>Широбоков</t>
  </si>
  <si>
    <t>Захар</t>
  </si>
  <si>
    <t>Малыхина</t>
  </si>
  <si>
    <t>Валерия</t>
  </si>
  <si>
    <t>Евгеньевна</t>
  </si>
  <si>
    <t>Четвериков</t>
  </si>
  <si>
    <t>Георгий</t>
  </si>
  <si>
    <t>Олегович</t>
  </si>
  <si>
    <t>Андреева</t>
  </si>
  <si>
    <t>Анна</t>
  </si>
  <si>
    <t>Шиварова</t>
  </si>
  <si>
    <t>Дарья</t>
  </si>
  <si>
    <t>Горбушин</t>
  </si>
  <si>
    <t>Данил</t>
  </si>
  <si>
    <t>Михаил</t>
  </si>
  <si>
    <t>Трефилов</t>
  </si>
  <si>
    <t>Михайлович</t>
  </si>
  <si>
    <t>Докучаева</t>
  </si>
  <si>
    <t>Ксения</t>
  </si>
  <si>
    <t>Владимировна</t>
  </si>
  <si>
    <t>Зиннатов</t>
  </si>
  <si>
    <t>Наиль</t>
  </si>
  <si>
    <t>Ильназович</t>
  </si>
  <si>
    <t>Кожевникова</t>
  </si>
  <si>
    <t>Елизавета</t>
  </si>
  <si>
    <t>Курсакова</t>
  </si>
  <si>
    <t>Ирина</t>
  </si>
  <si>
    <t>Вячеславовна</t>
  </si>
  <si>
    <t>Мамыкин</t>
  </si>
  <si>
    <t>Тимофей</t>
  </si>
  <si>
    <t>Назарова</t>
  </si>
  <si>
    <t>Djnrbycr</t>
  </si>
  <si>
    <t>Овчинников</t>
  </si>
  <si>
    <t>Никита</t>
  </si>
  <si>
    <t>Ижевск г.</t>
  </si>
  <si>
    <t>Петров</t>
  </si>
  <si>
    <t>Анатолий</t>
  </si>
  <si>
    <t>Романович</t>
  </si>
  <si>
    <t>Саламатов</t>
  </si>
  <si>
    <t>Павлович</t>
  </si>
  <si>
    <t>Танаева</t>
  </si>
  <si>
    <t>Екатерина</t>
  </si>
  <si>
    <t>Турченко</t>
  </si>
  <si>
    <t>Устинова</t>
  </si>
  <si>
    <t>Кириловна</t>
  </si>
  <si>
    <t>Фатхуллин</t>
  </si>
  <si>
    <t>Адель</t>
  </si>
  <si>
    <t>Ленарович</t>
  </si>
  <si>
    <t>Хасанова</t>
  </si>
  <si>
    <t>Азалия</t>
  </si>
  <si>
    <t>Чуракова</t>
  </si>
  <si>
    <t>Усачева</t>
  </si>
  <si>
    <t>Вавилин</t>
  </si>
  <si>
    <t>Евгений</t>
  </si>
  <si>
    <t>Ижевсе</t>
  </si>
  <si>
    <t>Кожевников</t>
  </si>
  <si>
    <t>Балобанова</t>
  </si>
  <si>
    <t>Полина</t>
  </si>
  <si>
    <t>Ярославовна</t>
  </si>
  <si>
    <t>Елтышева</t>
  </si>
  <si>
    <t>Клабуков</t>
  </si>
  <si>
    <t>Учанева</t>
  </si>
  <si>
    <t>Вячеславона</t>
  </si>
  <si>
    <t>Григорьевна</t>
  </si>
  <si>
    <t>Фролова</t>
  </si>
  <si>
    <t>Васильевна</t>
  </si>
  <si>
    <t>+</t>
  </si>
  <si>
    <t>Бабкин</t>
  </si>
  <si>
    <t>Бердников</t>
  </si>
  <si>
    <t>Гафиатуллин</t>
  </si>
  <si>
    <t>Абдулла</t>
  </si>
  <si>
    <t>Расулович</t>
  </si>
  <si>
    <t>Зарубина</t>
  </si>
  <si>
    <t>Иванов</t>
  </si>
  <si>
    <t>Денис</t>
  </si>
  <si>
    <t>Ившина</t>
  </si>
  <si>
    <t>Галина</t>
  </si>
  <si>
    <t>Капустин</t>
  </si>
  <si>
    <t>Корепанов</t>
  </si>
  <si>
    <t>Викторович</t>
  </si>
  <si>
    <t>Красноперова</t>
  </si>
  <si>
    <t>Кропачев</t>
  </si>
  <si>
    <t>Антонович</t>
  </si>
  <si>
    <t>Лодяной</t>
  </si>
  <si>
    <t>Матвей</t>
  </si>
  <si>
    <t>Люкин</t>
  </si>
  <si>
    <t>Микрюкова</t>
  </si>
  <si>
    <t>Мокрушин</t>
  </si>
  <si>
    <t>Константин</t>
  </si>
  <si>
    <t xml:space="preserve">Плешков </t>
  </si>
  <si>
    <t>Поздеев</t>
  </si>
  <si>
    <t>Серебренников</t>
  </si>
  <si>
    <t>Дан</t>
  </si>
  <si>
    <t>Никитич</t>
  </si>
  <si>
    <t>Смелов</t>
  </si>
  <si>
    <t>Стерхов</t>
  </si>
  <si>
    <t>Роман</t>
  </si>
  <si>
    <t>Григорьевич</t>
  </si>
  <si>
    <t>Трофимов</t>
  </si>
  <si>
    <t>Туктарев</t>
  </si>
  <si>
    <t xml:space="preserve">Вячеслав </t>
  </si>
  <si>
    <t>Шалимов</t>
  </si>
  <si>
    <t>Шарипзянов</t>
  </si>
  <si>
    <t>Сергей</t>
  </si>
  <si>
    <t>Альбертович</t>
  </si>
  <si>
    <t>Шивырталова</t>
  </si>
  <si>
    <t>Богдан</t>
  </si>
  <si>
    <t xml:space="preserve">Шустик </t>
  </si>
  <si>
    <t xml:space="preserve"> Александрович</t>
  </si>
  <si>
    <t>Яковлев</t>
  </si>
  <si>
    <t>Ростислав</t>
  </si>
  <si>
    <t>Як-Бодья</t>
  </si>
  <si>
    <t>Юрьевич</t>
  </si>
  <si>
    <t>Глеб</t>
  </si>
  <si>
    <t>Васильевич</t>
  </si>
  <si>
    <t>ФМЛ</t>
  </si>
  <si>
    <t>Зюзикова</t>
  </si>
  <si>
    <t>Вычужанин</t>
  </si>
  <si>
    <t>Олег</t>
  </si>
  <si>
    <t>Мардамшин</t>
  </si>
  <si>
    <t>Максим</t>
  </si>
  <si>
    <t>Валерьевич</t>
  </si>
  <si>
    <t>Рыбин</t>
  </si>
  <si>
    <t>Габдуллин</t>
  </si>
  <si>
    <t>Ильдарович</t>
  </si>
  <si>
    <t>Канюкова</t>
  </si>
  <si>
    <t>София</t>
  </si>
  <si>
    <t>Овечкин</t>
  </si>
  <si>
    <t>Широких</t>
  </si>
  <si>
    <t>Зорин</t>
  </si>
  <si>
    <t>Анатольевич</t>
  </si>
  <si>
    <t>Романов</t>
  </si>
  <si>
    <t>Жуйков</t>
  </si>
  <si>
    <t>Толстиков</t>
  </si>
  <si>
    <t>Игорь</t>
  </si>
  <si>
    <t>п.Игра</t>
  </si>
  <si>
    <t>Осотова</t>
  </si>
  <si>
    <t>Ульяна</t>
  </si>
  <si>
    <t>Набиуллин</t>
  </si>
  <si>
    <t>Марс</t>
  </si>
  <si>
    <t>Плешкова</t>
  </si>
  <si>
    <t>Скурыгин</t>
  </si>
  <si>
    <t>Грудцина</t>
  </si>
  <si>
    <t>Журавлев</t>
  </si>
  <si>
    <t>Гаврилова</t>
  </si>
  <si>
    <t>Диана</t>
  </si>
  <si>
    <t>Ивантаева</t>
  </si>
  <si>
    <t>Халявина</t>
  </si>
  <si>
    <t>Черногузов</t>
  </si>
  <si>
    <t>Владимирович</t>
  </si>
  <si>
    <t>Антипин</t>
  </si>
  <si>
    <t>Банников</t>
  </si>
  <si>
    <t>Беленков</t>
  </si>
  <si>
    <t>Дьячкова</t>
  </si>
  <si>
    <t>Заболотсих</t>
  </si>
  <si>
    <t>Рудина</t>
  </si>
  <si>
    <t>Сушко</t>
  </si>
  <si>
    <t>Титов</t>
  </si>
  <si>
    <t>Хлебников</t>
  </si>
  <si>
    <t>Вадим</t>
  </si>
  <si>
    <t>Денисович</t>
  </si>
  <si>
    <t>Информатика</t>
  </si>
  <si>
    <t>Математика</t>
  </si>
  <si>
    <t>A</t>
  </si>
  <si>
    <t>B</t>
  </si>
  <si>
    <t>C</t>
  </si>
  <si>
    <t>D</t>
  </si>
  <si>
    <t>Итог</t>
  </si>
  <si>
    <t>100 </t>
  </si>
  <si>
    <t>0 </t>
  </si>
  <si>
    <t>-</t>
  </si>
  <si>
    <t>98 </t>
  </si>
  <si>
    <t>96 </t>
  </si>
  <si>
    <t>78 </t>
  </si>
  <si>
    <t>64 </t>
  </si>
  <si>
    <t>58 </t>
  </si>
  <si>
    <t>48 </t>
  </si>
  <si>
    <t>42 </t>
  </si>
  <si>
    <t>52 </t>
  </si>
  <si>
    <t>56 </t>
  </si>
  <si>
    <t>4 </t>
  </si>
  <si>
    <t>2 </t>
  </si>
  <si>
    <t>16 </t>
  </si>
  <si>
    <t>44 </t>
  </si>
  <si>
    <t>36 </t>
  </si>
  <si>
    <t>Абрамов</t>
  </si>
  <si>
    <t>Бабинцев</t>
  </si>
  <si>
    <t>Гргорий</t>
  </si>
  <si>
    <t xml:space="preserve">Широбокова </t>
  </si>
  <si>
    <t xml:space="preserve">Арина </t>
  </si>
  <si>
    <t xml:space="preserve">Огородников </t>
  </si>
  <si>
    <t xml:space="preserve">Овчинников </t>
  </si>
  <si>
    <t xml:space="preserve">Лапин </t>
  </si>
  <si>
    <t>Василий</t>
  </si>
  <si>
    <t xml:space="preserve">Зыков </t>
  </si>
  <si>
    <t>Мулланурович</t>
  </si>
  <si>
    <t xml:space="preserve">Галеев </t>
  </si>
  <si>
    <t xml:space="preserve">Бондарь </t>
  </si>
  <si>
    <t xml:space="preserve">Волков </t>
  </si>
  <si>
    <t xml:space="preserve">Ремизов </t>
  </si>
  <si>
    <t xml:space="preserve">Данилов </t>
  </si>
  <si>
    <t>Лунга</t>
  </si>
  <si>
    <t>Котлов</t>
  </si>
  <si>
    <t>Дмитрий</t>
  </si>
  <si>
    <t>Петрович</t>
  </si>
  <si>
    <t>Кисматов</t>
  </si>
  <si>
    <t>Фёдорович</t>
  </si>
  <si>
    <t>Глазырин</t>
  </si>
  <si>
    <t>Брусницына</t>
  </si>
  <si>
    <t>Игра</t>
  </si>
  <si>
    <t>Лукьянова</t>
  </si>
  <si>
    <t>Сафиулина</t>
  </si>
  <si>
    <t>Лиана</t>
  </si>
  <si>
    <t>Рашидовна</t>
  </si>
  <si>
    <t>Веретина</t>
  </si>
  <si>
    <t>Лыков</t>
  </si>
  <si>
    <t>Родион</t>
  </si>
  <si>
    <t>Глушков</t>
  </si>
  <si>
    <t>Фирсов</t>
  </si>
  <si>
    <t>Сысоева</t>
  </si>
  <si>
    <t>Рудольфовна</t>
  </si>
  <si>
    <t>Яр</t>
  </si>
  <si>
    <t>94 </t>
  </si>
  <si>
    <t>70 </t>
  </si>
  <si>
    <t>66 </t>
  </si>
  <si>
    <t>Николаевич</t>
  </si>
  <si>
    <t xml:space="preserve">Чекмезов </t>
  </si>
  <si>
    <t>Артур</t>
  </si>
  <si>
    <t xml:space="preserve">Русанов </t>
  </si>
  <si>
    <t xml:space="preserve">Бугаков </t>
  </si>
  <si>
    <t xml:space="preserve">Бобров </t>
  </si>
  <si>
    <t>E</t>
  </si>
  <si>
    <t>F</t>
  </si>
  <si>
    <t>G</t>
  </si>
  <si>
    <t>H</t>
  </si>
  <si>
    <t>I</t>
  </si>
  <si>
    <t>J</t>
  </si>
  <si>
    <t>Информатика (10 задач)</t>
  </si>
  <si>
    <t>Математика (5 заданий)</t>
  </si>
  <si>
    <t>% вып.</t>
  </si>
  <si>
    <t>Общий итог</t>
  </si>
  <si>
    <t>Гимназия</t>
  </si>
  <si>
    <t>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</si>
</sst>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Inconsolata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2" fillId="0" borderId="2" xfId="0" applyFont="1" applyBorder="1" applyAlignment="1">
      <alignment horizontal="right" wrapText="1"/>
    </xf>
    <xf numFmtId="0" fontId="0" fillId="0" borderId="1" xfId="0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3" borderId="7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2" fillId="0" borderId="7" xfId="0" applyFont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3" borderId="15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0" fillId="0" borderId="0" xfId="0"/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0" fillId="0" borderId="8" xfId="0" applyBorder="1"/>
    <xf numFmtId="0" fontId="1" fillId="0" borderId="27" xfId="0" applyFont="1" applyBorder="1"/>
    <xf numFmtId="0" fontId="2" fillId="3" borderId="15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5" fillId="3" borderId="16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3" borderId="20" xfId="0" applyFont="1" applyFill="1" applyBorder="1" applyAlignment="1">
      <alignment horizontal="right" wrapText="1"/>
    </xf>
    <xf numFmtId="0" fontId="2" fillId="3" borderId="21" xfId="0" applyFont="1" applyFill="1" applyBorder="1" applyAlignment="1">
      <alignment horizontal="right" wrapText="1"/>
    </xf>
    <xf numFmtId="0" fontId="5" fillId="3" borderId="23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wrapText="1"/>
    </xf>
    <xf numFmtId="0" fontId="0" fillId="3" borderId="2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5" fillId="3" borderId="23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2" fontId="5" fillId="3" borderId="33" xfId="0" applyNumberFormat="1" applyFont="1" applyFill="1" applyBorder="1" applyAlignment="1">
      <alignment horizontal="center" wrapText="1"/>
    </xf>
    <xf numFmtId="2" fontId="5" fillId="3" borderId="28" xfId="0" applyNumberFormat="1" applyFont="1" applyFill="1" applyBorder="1" applyAlignment="1">
      <alignment horizontal="center" wrapText="1"/>
    </xf>
    <xf numFmtId="2" fontId="5" fillId="3" borderId="29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0" borderId="0" xfId="0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3" fillId="3" borderId="31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2" fontId="5" fillId="0" borderId="34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0" fontId="0" fillId="0" borderId="24" xfId="0" applyBorder="1"/>
    <xf numFmtId="0" fontId="0" fillId="0" borderId="27" xfId="0" applyBorder="1"/>
    <xf numFmtId="2" fontId="0" fillId="0" borderId="28" xfId="0" applyNumberFormat="1" applyBorder="1"/>
    <xf numFmtId="2" fontId="0" fillId="0" borderId="29" xfId="0" applyNumberFormat="1" applyBorder="1"/>
    <xf numFmtId="0" fontId="0" fillId="3" borderId="36" xfId="0" applyFill="1" applyBorder="1"/>
    <xf numFmtId="0" fontId="0" fillId="3" borderId="37" xfId="0" applyFill="1" applyBorder="1"/>
    <xf numFmtId="0" fontId="3" fillId="3" borderId="38" xfId="0" applyFont="1" applyFill="1" applyBorder="1" applyAlignment="1">
      <alignment horizontal="center" vertical="center" wrapText="1"/>
    </xf>
    <xf numFmtId="2" fontId="0" fillId="0" borderId="30" xfId="0" applyNumberFormat="1" applyBorder="1"/>
    <xf numFmtId="0" fontId="5" fillId="3" borderId="26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0" fillId="0" borderId="7" xfId="0" applyBorder="1"/>
    <xf numFmtId="0" fontId="2" fillId="0" borderId="10" xfId="0" applyFont="1" applyBorder="1" applyAlignment="1">
      <alignment horizontal="right" wrapText="1"/>
    </xf>
    <xf numFmtId="0" fontId="6" fillId="2" borderId="16" xfId="0" applyFont="1" applyFill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7" fillId="0" borderId="8" xfId="0" applyFont="1" applyBorder="1"/>
    <xf numFmtId="0" fontId="6" fillId="2" borderId="11" xfId="0" applyFont="1" applyFill="1" applyBorder="1" applyAlignment="1">
      <alignment horizontal="right" wrapText="1"/>
    </xf>
    <xf numFmtId="0" fontId="0" fillId="3" borderId="25" xfId="0" applyFill="1" applyBorder="1"/>
    <xf numFmtId="0" fontId="2" fillId="2" borderId="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1" fillId="3" borderId="33" xfId="0" applyNumberFormat="1" applyFont="1" applyFill="1" applyBorder="1"/>
    <xf numFmtId="0" fontId="5" fillId="3" borderId="31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25" xfId="0" applyFont="1" applyFill="1" applyBorder="1" applyAlignment="1">
      <alignment horizontal="right" wrapText="1"/>
    </xf>
    <xf numFmtId="2" fontId="5" fillId="3" borderId="30" xfId="0" applyNumberFormat="1" applyFont="1" applyFill="1" applyBorder="1" applyAlignment="1">
      <alignment horizontal="right" wrapText="1"/>
    </xf>
    <xf numFmtId="2" fontId="5" fillId="3" borderId="28" xfId="0" applyNumberFormat="1" applyFont="1" applyFill="1" applyBorder="1" applyAlignment="1">
      <alignment horizontal="right" wrapText="1"/>
    </xf>
    <xf numFmtId="2" fontId="5" fillId="3" borderId="29" xfId="0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1" fillId="3" borderId="30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2" fillId="3" borderId="41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0" fillId="3" borderId="42" xfId="0" applyFill="1" applyBorder="1"/>
    <xf numFmtId="0" fontId="0" fillId="3" borderId="43" xfId="0" applyFill="1" applyBorder="1"/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32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2" fillId="3" borderId="44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0" fontId="0" fillId="3" borderId="46" xfId="0" applyFill="1" applyBorder="1"/>
    <xf numFmtId="0" fontId="2" fillId="3" borderId="8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wrapText="1"/>
    </xf>
    <xf numFmtId="0" fontId="2" fillId="3" borderId="8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wrapText="1"/>
    </xf>
    <xf numFmtId="0" fontId="2" fillId="3" borderId="37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2" fontId="5" fillId="3" borderId="47" xfId="0" applyNumberFormat="1" applyFont="1" applyFill="1" applyBorder="1" applyAlignment="1">
      <alignment wrapText="1"/>
    </xf>
    <xf numFmtId="0" fontId="1" fillId="3" borderId="1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5" fillId="3" borderId="47" xfId="0" applyFont="1" applyFill="1" applyBorder="1" applyAlignment="1">
      <alignment wrapText="1"/>
    </xf>
    <xf numFmtId="2" fontId="1" fillId="4" borderId="29" xfId="0" applyNumberFormat="1" applyFont="1" applyFill="1" applyBorder="1"/>
    <xf numFmtId="2" fontId="1" fillId="4" borderId="30" xfId="0" applyNumberFormat="1" applyFont="1" applyFill="1" applyBorder="1"/>
    <xf numFmtId="2" fontId="1" fillId="4" borderId="28" xfId="0" applyNumberFormat="1" applyFont="1" applyFill="1" applyBorder="1"/>
    <xf numFmtId="0" fontId="2" fillId="2" borderId="8" xfId="0" applyFont="1" applyFill="1" applyBorder="1" applyAlignment="1"/>
    <xf numFmtId="0" fontId="1" fillId="4" borderId="26" xfId="0" applyFont="1" applyFill="1" applyBorder="1"/>
    <xf numFmtId="2" fontId="0" fillId="4" borderId="30" xfId="0" applyNumberFormat="1" applyFill="1" applyBorder="1"/>
    <xf numFmtId="2" fontId="0" fillId="4" borderId="28" xfId="0" applyNumberFormat="1" applyFill="1" applyBorder="1"/>
    <xf numFmtId="2" fontId="0" fillId="4" borderId="29" xfId="0" applyNumberFormat="1" applyFill="1" applyBorder="1"/>
    <xf numFmtId="2" fontId="1" fillId="4" borderId="26" xfId="0" applyNumberFormat="1" applyFont="1" applyFill="1" applyBorder="1"/>
    <xf numFmtId="0" fontId="3" fillId="3" borderId="22" xfId="0" applyFont="1" applyFill="1" applyBorder="1" applyAlignment="1">
      <alignment horizontal="center" vertical="center" wrapText="1"/>
    </xf>
    <xf numFmtId="0" fontId="1" fillId="0" borderId="30" xfId="0" applyFont="1" applyBorder="1"/>
    <xf numFmtId="0" fontId="1" fillId="0" borderId="28" xfId="0" applyFont="1" applyBorder="1"/>
    <xf numFmtId="0" fontId="1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workbookViewId="0">
      <pane xSplit="4" ySplit="2" topLeftCell="E83" activePane="bottomRight" state="frozen"/>
      <selection pane="topRight" activeCell="E1" sqref="E1"/>
      <selection pane="bottomLeft" activeCell="A3" sqref="A3"/>
      <selection pane="bottomRight" activeCell="B60" sqref="B60"/>
    </sheetView>
  </sheetViews>
  <sheetFormatPr defaultRowHeight="15"/>
  <cols>
    <col min="1" max="1" width="4.7109375" customWidth="1"/>
    <col min="2" max="2" width="16.5703125" customWidth="1"/>
    <col min="3" max="3" width="15" customWidth="1"/>
    <col min="4" max="4" width="17.42578125" hidden="1" customWidth="1"/>
    <col min="5" max="5" width="10.85546875" customWidth="1"/>
    <col min="6" max="6" width="6.85546875" customWidth="1"/>
    <col min="7" max="7" width="6.5703125" customWidth="1"/>
    <col min="8" max="8" width="5.5703125" customWidth="1"/>
    <col min="9" max="9" width="5.42578125" customWidth="1"/>
    <col min="10" max="10" width="5.85546875" customWidth="1"/>
    <col min="11" max="11" width="5.140625" customWidth="1"/>
    <col min="12" max="13" width="7.5703125" style="49" customWidth="1"/>
    <col min="14" max="14" width="5.5703125" style="48" customWidth="1"/>
    <col min="15" max="15" width="5.7109375" style="48" customWidth="1"/>
    <col min="16" max="16" width="5" style="48" customWidth="1"/>
    <col min="17" max="17" width="4.7109375" style="48" customWidth="1"/>
    <col min="18" max="18" width="5.140625" style="48" customWidth="1"/>
    <col min="19" max="19" width="4.85546875" style="48" customWidth="1"/>
    <col min="20" max="20" width="4.7109375" style="48" customWidth="1"/>
    <col min="21" max="21" width="4.42578125" style="48" customWidth="1"/>
    <col min="22" max="22" width="5" style="48" customWidth="1"/>
    <col min="23" max="23" width="4.5703125" style="48" customWidth="1"/>
    <col min="24" max="24" width="6.140625" style="27" customWidth="1"/>
    <col min="25" max="25" width="7.7109375" style="49" customWidth="1"/>
    <col min="26" max="26" width="11.42578125" style="50" customWidth="1"/>
  </cols>
  <sheetData>
    <row r="1" spans="1:26" ht="15.75" thickBot="1">
      <c r="A1" s="135"/>
      <c r="B1" s="136"/>
      <c r="C1" s="136"/>
      <c r="D1" s="136"/>
      <c r="E1" s="136"/>
      <c r="F1" s="156"/>
      <c r="G1" s="150" t="s">
        <v>382</v>
      </c>
      <c r="H1" s="151"/>
      <c r="I1" s="151"/>
      <c r="J1" s="151"/>
      <c r="K1" s="151"/>
      <c r="L1" s="151"/>
      <c r="M1" s="164"/>
      <c r="N1" s="150" t="s">
        <v>381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64"/>
      <c r="Z1" s="120"/>
    </row>
    <row r="2" spans="1:26" ht="30.75" thickBot="1">
      <c r="A2" s="137" t="s">
        <v>0</v>
      </c>
      <c r="B2" s="138" t="s">
        <v>1</v>
      </c>
      <c r="C2" s="139" t="s">
        <v>2</v>
      </c>
      <c r="D2" s="152" t="s">
        <v>3</v>
      </c>
      <c r="E2" s="143" t="s">
        <v>4</v>
      </c>
      <c r="F2" s="139" t="s">
        <v>5</v>
      </c>
      <c r="G2" s="160">
        <v>1</v>
      </c>
      <c r="H2" s="161">
        <v>2</v>
      </c>
      <c r="I2" s="161">
        <v>3</v>
      </c>
      <c r="J2" s="161">
        <v>4</v>
      </c>
      <c r="K2" s="161">
        <v>5</v>
      </c>
      <c r="L2" s="162" t="s">
        <v>311</v>
      </c>
      <c r="M2" s="163" t="s">
        <v>383</v>
      </c>
      <c r="N2" s="165" t="s">
        <v>307</v>
      </c>
      <c r="O2" s="166" t="s">
        <v>308</v>
      </c>
      <c r="P2" s="166" t="s">
        <v>309</v>
      </c>
      <c r="Q2" s="166" t="s">
        <v>310</v>
      </c>
      <c r="R2" s="166" t="s">
        <v>375</v>
      </c>
      <c r="S2" s="166" t="s">
        <v>376</v>
      </c>
      <c r="T2" s="166" t="s">
        <v>377</v>
      </c>
      <c r="U2" s="166" t="s">
        <v>378</v>
      </c>
      <c r="V2" s="166" t="s">
        <v>379</v>
      </c>
      <c r="W2" s="166" t="s">
        <v>380</v>
      </c>
      <c r="X2" s="89" t="s">
        <v>311</v>
      </c>
      <c r="Y2" s="167" t="s">
        <v>383</v>
      </c>
      <c r="Z2" s="168" t="s">
        <v>384</v>
      </c>
    </row>
    <row r="3" spans="1:26">
      <c r="A3" s="53">
        <v>1</v>
      </c>
      <c r="B3" s="110" t="s">
        <v>11</v>
      </c>
      <c r="C3" s="140" t="s">
        <v>12</v>
      </c>
      <c r="D3" s="153" t="s">
        <v>13</v>
      </c>
      <c r="E3" s="133" t="s">
        <v>10</v>
      </c>
      <c r="F3" s="140">
        <v>29</v>
      </c>
      <c r="G3" s="113">
        <v>7</v>
      </c>
      <c r="H3" s="110">
        <v>7</v>
      </c>
      <c r="I3" s="110">
        <v>7</v>
      </c>
      <c r="J3" s="110">
        <v>7</v>
      </c>
      <c r="K3" s="110">
        <v>1</v>
      </c>
      <c r="L3" s="121">
        <v>29</v>
      </c>
      <c r="M3" s="124">
        <f t="shared" ref="M3:M34" si="0">L3/35</f>
        <v>0.82857142857142863</v>
      </c>
      <c r="N3" s="115" t="s">
        <v>210</v>
      </c>
      <c r="O3" s="32" t="s">
        <v>210</v>
      </c>
      <c r="P3" s="32" t="s">
        <v>210</v>
      </c>
      <c r="Q3" s="32" t="s">
        <v>210</v>
      </c>
      <c r="R3" s="32" t="s">
        <v>210</v>
      </c>
      <c r="S3" s="32" t="s">
        <v>210</v>
      </c>
      <c r="T3" s="111"/>
      <c r="U3" s="111"/>
      <c r="V3" s="111"/>
      <c r="W3" s="111"/>
      <c r="X3" s="121">
        <v>6</v>
      </c>
      <c r="Y3" s="130">
        <f t="shared" ref="Y3:Y34" si="1">X3/10</f>
        <v>0.6</v>
      </c>
      <c r="Z3" s="169">
        <f t="shared" ref="Z3:Z34" si="2">M3+Y3</f>
        <v>1.4285714285714286</v>
      </c>
    </row>
    <row r="4" spans="1:26">
      <c r="A4" s="12">
        <v>2</v>
      </c>
      <c r="B4" s="5" t="s">
        <v>22</v>
      </c>
      <c r="C4" s="141" t="s">
        <v>23</v>
      </c>
      <c r="D4" s="154" t="s">
        <v>24</v>
      </c>
      <c r="E4" s="134" t="s">
        <v>10</v>
      </c>
      <c r="F4" s="141">
        <v>100</v>
      </c>
      <c r="G4" s="114">
        <v>6</v>
      </c>
      <c r="H4" s="5">
        <v>7</v>
      </c>
      <c r="I4" s="5">
        <v>7</v>
      </c>
      <c r="J4" s="5">
        <v>7</v>
      </c>
      <c r="K4" s="5">
        <v>1</v>
      </c>
      <c r="L4" s="122">
        <v>28</v>
      </c>
      <c r="M4" s="125">
        <f t="shared" si="0"/>
        <v>0.8</v>
      </c>
      <c r="N4" s="116" t="s">
        <v>210</v>
      </c>
      <c r="O4" s="10" t="s">
        <v>210</v>
      </c>
      <c r="P4" s="10" t="s">
        <v>210</v>
      </c>
      <c r="Q4" s="10" t="s">
        <v>210</v>
      </c>
      <c r="R4" s="10" t="s">
        <v>210</v>
      </c>
      <c r="S4" s="47"/>
      <c r="T4" s="47"/>
      <c r="U4" s="47"/>
      <c r="V4" s="47"/>
      <c r="W4" s="47"/>
      <c r="X4" s="122">
        <v>5</v>
      </c>
      <c r="Y4" s="131">
        <f t="shared" si="1"/>
        <v>0.5</v>
      </c>
      <c r="Z4" s="170">
        <f t="shared" si="2"/>
        <v>1.3</v>
      </c>
    </row>
    <row r="5" spans="1:26">
      <c r="A5" s="12">
        <v>3</v>
      </c>
      <c r="B5" s="5" t="s">
        <v>60</v>
      </c>
      <c r="C5" s="141" t="s">
        <v>61</v>
      </c>
      <c r="D5" s="154" t="s">
        <v>18</v>
      </c>
      <c r="E5" s="134" t="s">
        <v>10</v>
      </c>
      <c r="F5" s="141">
        <v>56</v>
      </c>
      <c r="G5" s="114">
        <v>7</v>
      </c>
      <c r="H5" s="5">
        <v>7</v>
      </c>
      <c r="I5" s="5">
        <v>0</v>
      </c>
      <c r="J5" s="5">
        <v>7</v>
      </c>
      <c r="K5" s="5">
        <v>0</v>
      </c>
      <c r="L5" s="122">
        <v>21</v>
      </c>
      <c r="M5" s="125">
        <f t="shared" si="0"/>
        <v>0.6</v>
      </c>
      <c r="N5" s="116" t="s">
        <v>210</v>
      </c>
      <c r="O5" s="10" t="s">
        <v>210</v>
      </c>
      <c r="P5" s="10" t="s">
        <v>210</v>
      </c>
      <c r="Q5" s="10" t="s">
        <v>210</v>
      </c>
      <c r="R5" s="10" t="s">
        <v>210</v>
      </c>
      <c r="S5" s="10" t="s">
        <v>210</v>
      </c>
      <c r="T5" s="47"/>
      <c r="U5" s="47"/>
      <c r="V5" s="47"/>
      <c r="W5" s="47"/>
      <c r="X5" s="122">
        <v>6</v>
      </c>
      <c r="Y5" s="131">
        <f t="shared" si="1"/>
        <v>0.6</v>
      </c>
      <c r="Z5" s="170">
        <f t="shared" si="2"/>
        <v>1.2</v>
      </c>
    </row>
    <row r="6" spans="1:26">
      <c r="A6" s="12">
        <v>4</v>
      </c>
      <c r="B6" s="5" t="s">
        <v>64</v>
      </c>
      <c r="C6" s="141" t="s">
        <v>65</v>
      </c>
      <c r="D6" s="154" t="s">
        <v>66</v>
      </c>
      <c r="E6" s="134" t="s">
        <v>10</v>
      </c>
      <c r="F6" s="141">
        <v>86</v>
      </c>
      <c r="G6" s="12">
        <v>7</v>
      </c>
      <c r="H6" s="4">
        <v>7</v>
      </c>
      <c r="I6" s="4">
        <v>5</v>
      </c>
      <c r="J6" s="4">
        <v>2</v>
      </c>
      <c r="K6" s="4">
        <v>0</v>
      </c>
      <c r="L6" s="122">
        <v>21</v>
      </c>
      <c r="M6" s="125">
        <f t="shared" si="0"/>
        <v>0.6</v>
      </c>
      <c r="N6" s="116" t="s">
        <v>210</v>
      </c>
      <c r="O6" s="10" t="s">
        <v>210</v>
      </c>
      <c r="P6" s="10" t="s">
        <v>210</v>
      </c>
      <c r="Q6" s="47"/>
      <c r="R6" s="47" t="s">
        <v>210</v>
      </c>
      <c r="S6" s="47" t="s">
        <v>210</v>
      </c>
      <c r="T6" s="47"/>
      <c r="U6" s="47"/>
      <c r="V6" s="47" t="s">
        <v>210</v>
      </c>
      <c r="W6" s="47"/>
      <c r="X6" s="122">
        <v>6</v>
      </c>
      <c r="Y6" s="131">
        <f t="shared" si="1"/>
        <v>0.6</v>
      </c>
      <c r="Z6" s="170">
        <f t="shared" si="2"/>
        <v>1.2</v>
      </c>
    </row>
    <row r="7" spans="1:26" ht="18" customHeight="1">
      <c r="A7" s="12">
        <v>5</v>
      </c>
      <c r="B7" s="5" t="s">
        <v>156</v>
      </c>
      <c r="C7" s="141" t="s">
        <v>157</v>
      </c>
      <c r="D7" s="154" t="s">
        <v>38</v>
      </c>
      <c r="E7" s="134" t="s">
        <v>16</v>
      </c>
      <c r="F7" s="141" t="s">
        <v>259</v>
      </c>
      <c r="G7" s="12">
        <v>0</v>
      </c>
      <c r="H7" s="4">
        <v>0</v>
      </c>
      <c r="I7" s="4">
        <v>7</v>
      </c>
      <c r="J7" s="4">
        <v>1</v>
      </c>
      <c r="K7" s="4">
        <v>0</v>
      </c>
      <c r="L7" s="122">
        <v>8</v>
      </c>
      <c r="M7" s="125">
        <f t="shared" si="0"/>
        <v>0.22857142857142856</v>
      </c>
      <c r="N7" s="116" t="s">
        <v>210</v>
      </c>
      <c r="O7" s="10" t="s">
        <v>210</v>
      </c>
      <c r="P7" s="10" t="s">
        <v>210</v>
      </c>
      <c r="Q7" s="10" t="s">
        <v>210</v>
      </c>
      <c r="R7" s="10" t="s">
        <v>210</v>
      </c>
      <c r="S7" s="10" t="s">
        <v>210</v>
      </c>
      <c r="T7" s="10" t="s">
        <v>210</v>
      </c>
      <c r="U7" s="47"/>
      <c r="V7" s="10" t="s">
        <v>210</v>
      </c>
      <c r="W7" s="10" t="s">
        <v>210</v>
      </c>
      <c r="X7" s="127">
        <v>9</v>
      </c>
      <c r="Y7" s="131">
        <f t="shared" si="1"/>
        <v>0.9</v>
      </c>
      <c r="Z7" s="170">
        <f t="shared" si="2"/>
        <v>1.1285714285714286</v>
      </c>
    </row>
    <row r="8" spans="1:26">
      <c r="A8" s="12">
        <v>6</v>
      </c>
      <c r="B8" s="5" t="s">
        <v>41</v>
      </c>
      <c r="C8" s="141" t="s">
        <v>42</v>
      </c>
      <c r="D8" s="154" t="s">
        <v>43</v>
      </c>
      <c r="E8" s="134" t="s">
        <v>10</v>
      </c>
      <c r="F8" s="141">
        <v>56</v>
      </c>
      <c r="G8" s="114">
        <v>3</v>
      </c>
      <c r="H8" s="5">
        <v>7</v>
      </c>
      <c r="I8" s="5">
        <v>7</v>
      </c>
      <c r="J8" s="5">
        <v>7</v>
      </c>
      <c r="K8" s="5">
        <v>1</v>
      </c>
      <c r="L8" s="122">
        <v>25</v>
      </c>
      <c r="M8" s="125">
        <f t="shared" si="0"/>
        <v>0.7142857142857143</v>
      </c>
      <c r="N8" s="117"/>
      <c r="O8" s="10" t="s">
        <v>210</v>
      </c>
      <c r="P8" s="10" t="s">
        <v>210</v>
      </c>
      <c r="Q8" s="47"/>
      <c r="R8" s="10" t="s">
        <v>210</v>
      </c>
      <c r="S8" s="10" t="s">
        <v>210</v>
      </c>
      <c r="T8" s="47"/>
      <c r="U8" s="47"/>
      <c r="V8" s="47"/>
      <c r="W8" s="47"/>
      <c r="X8" s="122">
        <v>4</v>
      </c>
      <c r="Y8" s="131">
        <f t="shared" si="1"/>
        <v>0.4</v>
      </c>
      <c r="Z8" s="170">
        <f t="shared" si="2"/>
        <v>1.1142857142857143</v>
      </c>
    </row>
    <row r="9" spans="1:26">
      <c r="A9" s="12">
        <v>7</v>
      </c>
      <c r="B9" s="5" t="s">
        <v>57</v>
      </c>
      <c r="C9" s="141" t="s">
        <v>58</v>
      </c>
      <c r="D9" s="154" t="s">
        <v>59</v>
      </c>
      <c r="E9" s="134" t="s">
        <v>10</v>
      </c>
      <c r="F9" s="141">
        <v>56</v>
      </c>
      <c r="G9" s="114">
        <v>7</v>
      </c>
      <c r="H9" s="5">
        <v>7</v>
      </c>
      <c r="I9" s="5">
        <v>7</v>
      </c>
      <c r="J9" s="5">
        <v>0</v>
      </c>
      <c r="K9" s="5">
        <v>0</v>
      </c>
      <c r="L9" s="122">
        <v>21</v>
      </c>
      <c r="M9" s="125">
        <f t="shared" si="0"/>
        <v>0.6</v>
      </c>
      <c r="N9" s="116" t="s">
        <v>210</v>
      </c>
      <c r="O9" s="10" t="s">
        <v>210</v>
      </c>
      <c r="P9" s="10" t="s">
        <v>210</v>
      </c>
      <c r="Q9" s="47"/>
      <c r="R9" s="10" t="s">
        <v>210</v>
      </c>
      <c r="S9" s="10" t="s">
        <v>210</v>
      </c>
      <c r="T9" s="47"/>
      <c r="U9" s="47"/>
      <c r="V9" s="47"/>
      <c r="W9" s="47"/>
      <c r="X9" s="122">
        <v>5</v>
      </c>
      <c r="Y9" s="131">
        <f t="shared" si="1"/>
        <v>0.5</v>
      </c>
      <c r="Z9" s="170">
        <f t="shared" si="2"/>
        <v>1.1000000000000001</v>
      </c>
    </row>
    <row r="10" spans="1:26">
      <c r="A10" s="12">
        <v>8</v>
      </c>
      <c r="B10" s="5" t="s">
        <v>22</v>
      </c>
      <c r="C10" s="141" t="s">
        <v>82</v>
      </c>
      <c r="D10" s="154" t="s">
        <v>83</v>
      </c>
      <c r="E10" s="134" t="s">
        <v>10</v>
      </c>
      <c r="F10" s="141">
        <v>56</v>
      </c>
      <c r="G10" s="12">
        <v>1</v>
      </c>
      <c r="H10" s="4">
        <v>7</v>
      </c>
      <c r="I10" s="4">
        <v>3</v>
      </c>
      <c r="J10" s="4">
        <v>7</v>
      </c>
      <c r="K10" s="4">
        <v>1</v>
      </c>
      <c r="L10" s="122">
        <v>19</v>
      </c>
      <c r="M10" s="125">
        <f t="shared" si="0"/>
        <v>0.54285714285714282</v>
      </c>
      <c r="N10" s="116" t="s">
        <v>210</v>
      </c>
      <c r="O10" s="10" t="s">
        <v>210</v>
      </c>
      <c r="P10" s="10" t="s">
        <v>210</v>
      </c>
      <c r="Q10" s="47"/>
      <c r="R10" s="10" t="s">
        <v>210</v>
      </c>
      <c r="S10" s="10" t="s">
        <v>210</v>
      </c>
      <c r="T10" s="47"/>
      <c r="U10" s="47"/>
      <c r="V10" s="47"/>
      <c r="W10" s="47"/>
      <c r="X10" s="122">
        <v>5</v>
      </c>
      <c r="Y10" s="131">
        <f t="shared" si="1"/>
        <v>0.5</v>
      </c>
      <c r="Z10" s="170">
        <f t="shared" si="2"/>
        <v>1.0428571428571427</v>
      </c>
    </row>
    <row r="11" spans="1:26">
      <c r="A11" s="12">
        <v>9</v>
      </c>
      <c r="B11" s="5" t="s">
        <v>138</v>
      </c>
      <c r="C11" s="141" t="s">
        <v>45</v>
      </c>
      <c r="D11" s="154" t="s">
        <v>139</v>
      </c>
      <c r="E11" s="134" t="s">
        <v>72</v>
      </c>
      <c r="F11" s="141">
        <v>12</v>
      </c>
      <c r="G11" s="12">
        <v>0</v>
      </c>
      <c r="H11" s="4">
        <v>7</v>
      </c>
      <c r="I11" s="4">
        <v>7</v>
      </c>
      <c r="J11" s="4">
        <v>0</v>
      </c>
      <c r="K11" s="4">
        <v>0</v>
      </c>
      <c r="L11" s="122">
        <v>14</v>
      </c>
      <c r="M11" s="125">
        <f t="shared" si="0"/>
        <v>0.4</v>
      </c>
      <c r="N11" s="116" t="s">
        <v>210</v>
      </c>
      <c r="O11" s="10" t="s">
        <v>210</v>
      </c>
      <c r="P11" s="10" t="s">
        <v>210</v>
      </c>
      <c r="Q11" s="10" t="s">
        <v>210</v>
      </c>
      <c r="R11" s="10" t="s">
        <v>210</v>
      </c>
      <c r="S11" s="10" t="s">
        <v>210</v>
      </c>
      <c r="T11" s="47"/>
      <c r="U11" s="47"/>
      <c r="V11" s="47"/>
      <c r="W11" s="47"/>
      <c r="X11" s="128">
        <v>6</v>
      </c>
      <c r="Y11" s="131">
        <f t="shared" si="1"/>
        <v>0.6</v>
      </c>
      <c r="Z11" s="170">
        <f t="shared" si="2"/>
        <v>1</v>
      </c>
    </row>
    <row r="12" spans="1:26">
      <c r="A12" s="12">
        <v>10</v>
      </c>
      <c r="B12" s="5" t="s">
        <v>140</v>
      </c>
      <c r="C12" s="141" t="s">
        <v>107</v>
      </c>
      <c r="D12" s="154" t="s">
        <v>141</v>
      </c>
      <c r="E12" s="134" t="s">
        <v>72</v>
      </c>
      <c r="F12" s="141">
        <v>12</v>
      </c>
      <c r="G12" s="12">
        <v>0</v>
      </c>
      <c r="H12" s="4">
        <v>7</v>
      </c>
      <c r="I12" s="4">
        <v>7</v>
      </c>
      <c r="J12" s="4">
        <v>0</v>
      </c>
      <c r="K12" s="4">
        <v>0</v>
      </c>
      <c r="L12" s="122">
        <v>14</v>
      </c>
      <c r="M12" s="125">
        <f t="shared" si="0"/>
        <v>0.4</v>
      </c>
      <c r="N12" s="116" t="s">
        <v>210</v>
      </c>
      <c r="O12" s="10" t="s">
        <v>210</v>
      </c>
      <c r="P12" s="10" t="s">
        <v>210</v>
      </c>
      <c r="Q12" s="10" t="s">
        <v>210</v>
      </c>
      <c r="R12" s="10" t="s">
        <v>210</v>
      </c>
      <c r="S12" s="10" t="s">
        <v>210</v>
      </c>
      <c r="T12" s="47"/>
      <c r="U12" s="47"/>
      <c r="V12" s="47"/>
      <c r="W12" s="47"/>
      <c r="X12" s="128">
        <v>6</v>
      </c>
      <c r="Y12" s="131">
        <f t="shared" si="1"/>
        <v>0.6</v>
      </c>
      <c r="Z12" s="170">
        <f t="shared" si="2"/>
        <v>1</v>
      </c>
    </row>
    <row r="13" spans="1:26">
      <c r="A13" s="12">
        <v>11</v>
      </c>
      <c r="B13" s="5" t="s">
        <v>7</v>
      </c>
      <c r="C13" s="141" t="s">
        <v>8</v>
      </c>
      <c r="D13" s="154" t="s">
        <v>9</v>
      </c>
      <c r="E13" s="134" t="s">
        <v>10</v>
      </c>
      <c r="F13" s="141">
        <v>30</v>
      </c>
      <c r="G13" s="114">
        <v>6</v>
      </c>
      <c r="H13" s="5">
        <v>5</v>
      </c>
      <c r="I13" s="5">
        <v>7</v>
      </c>
      <c r="J13" s="5">
        <v>7</v>
      </c>
      <c r="K13" s="5">
        <v>7</v>
      </c>
      <c r="L13" s="122">
        <v>32</v>
      </c>
      <c r="M13" s="125">
        <f t="shared" si="0"/>
        <v>0.91428571428571426</v>
      </c>
      <c r="N13" s="117"/>
      <c r="O13" s="47"/>
      <c r="P13" s="47"/>
      <c r="Q13" s="47"/>
      <c r="R13" s="47"/>
      <c r="S13" s="47"/>
      <c r="T13" s="47"/>
      <c r="U13" s="47"/>
      <c r="V13" s="47"/>
      <c r="W13" s="47"/>
      <c r="X13" s="128"/>
      <c r="Y13" s="131">
        <f t="shared" si="1"/>
        <v>0</v>
      </c>
      <c r="Z13" s="170">
        <f t="shared" si="2"/>
        <v>0.91428571428571426</v>
      </c>
    </row>
    <row r="14" spans="1:26">
      <c r="A14" s="12">
        <v>12</v>
      </c>
      <c r="B14" s="5" t="s">
        <v>101</v>
      </c>
      <c r="C14" s="141" t="s">
        <v>102</v>
      </c>
      <c r="D14" s="154" t="s">
        <v>69</v>
      </c>
      <c r="E14" s="134" t="s">
        <v>10</v>
      </c>
      <c r="F14" s="141">
        <v>56</v>
      </c>
      <c r="G14" s="12">
        <v>0</v>
      </c>
      <c r="H14" s="4">
        <v>7</v>
      </c>
      <c r="I14" s="4">
        <v>3</v>
      </c>
      <c r="J14" s="4">
        <v>6</v>
      </c>
      <c r="K14" s="4">
        <v>0</v>
      </c>
      <c r="L14" s="122">
        <v>16</v>
      </c>
      <c r="M14" s="125">
        <f t="shared" si="0"/>
        <v>0.45714285714285713</v>
      </c>
      <c r="N14" s="116" t="s">
        <v>210</v>
      </c>
      <c r="O14" s="10" t="s">
        <v>210</v>
      </c>
      <c r="P14" s="10" t="s">
        <v>210</v>
      </c>
      <c r="Q14" s="47"/>
      <c r="R14" s="10" t="s">
        <v>210</v>
      </c>
      <c r="S14" s="47"/>
      <c r="T14" s="47"/>
      <c r="U14" s="47"/>
      <c r="V14" s="47"/>
      <c r="W14" s="47"/>
      <c r="X14" s="128">
        <v>4</v>
      </c>
      <c r="Y14" s="131">
        <f t="shared" si="1"/>
        <v>0.4</v>
      </c>
      <c r="Z14" s="170">
        <f t="shared" si="2"/>
        <v>0.85714285714285721</v>
      </c>
    </row>
    <row r="15" spans="1:26">
      <c r="A15" s="12">
        <v>13</v>
      </c>
      <c r="B15" s="5" t="s">
        <v>14</v>
      </c>
      <c r="C15" s="141" t="s">
        <v>8</v>
      </c>
      <c r="D15" s="154" t="s">
        <v>15</v>
      </c>
      <c r="E15" s="134" t="s">
        <v>16</v>
      </c>
      <c r="F15" s="141" t="s">
        <v>259</v>
      </c>
      <c r="G15" s="114">
        <v>7</v>
      </c>
      <c r="H15" s="5">
        <v>7</v>
      </c>
      <c r="I15" s="5">
        <v>7</v>
      </c>
      <c r="J15" s="5">
        <v>7</v>
      </c>
      <c r="K15" s="5">
        <v>1</v>
      </c>
      <c r="L15" s="122">
        <v>29</v>
      </c>
      <c r="M15" s="125">
        <f t="shared" si="0"/>
        <v>0.82857142857142863</v>
      </c>
      <c r="N15" s="117"/>
      <c r="O15" s="47"/>
      <c r="P15" s="47"/>
      <c r="Q15" s="47"/>
      <c r="R15" s="47"/>
      <c r="S15" s="47"/>
      <c r="T15" s="47"/>
      <c r="U15" s="47"/>
      <c r="V15" s="47"/>
      <c r="W15" s="47"/>
      <c r="X15" s="122"/>
      <c r="Y15" s="131">
        <f t="shared" si="1"/>
        <v>0</v>
      </c>
      <c r="Z15" s="170">
        <f t="shared" si="2"/>
        <v>0.82857142857142863</v>
      </c>
    </row>
    <row r="16" spans="1:26">
      <c r="A16" s="12">
        <v>14</v>
      </c>
      <c r="B16" s="5" t="s">
        <v>51</v>
      </c>
      <c r="C16" s="141" t="s">
        <v>52</v>
      </c>
      <c r="D16" s="154" t="s">
        <v>53</v>
      </c>
      <c r="E16" s="134" t="s">
        <v>10</v>
      </c>
      <c r="F16" s="141">
        <v>56</v>
      </c>
      <c r="G16" s="114">
        <v>7</v>
      </c>
      <c r="H16" s="5">
        <v>7</v>
      </c>
      <c r="I16" s="5">
        <v>7</v>
      </c>
      <c r="J16" s="5">
        <v>0</v>
      </c>
      <c r="K16" s="5">
        <v>1</v>
      </c>
      <c r="L16" s="122">
        <v>22</v>
      </c>
      <c r="M16" s="125">
        <f t="shared" si="0"/>
        <v>0.62857142857142856</v>
      </c>
      <c r="N16" s="117"/>
      <c r="O16" s="10" t="s">
        <v>210</v>
      </c>
      <c r="P16" s="10" t="s">
        <v>210</v>
      </c>
      <c r="Q16" s="47"/>
      <c r="R16" s="47"/>
      <c r="S16" s="47"/>
      <c r="T16" s="47"/>
      <c r="U16" s="47"/>
      <c r="V16" s="47"/>
      <c r="W16" s="47"/>
      <c r="X16" s="122">
        <v>2</v>
      </c>
      <c r="Y16" s="131">
        <f t="shared" si="1"/>
        <v>0.2</v>
      </c>
      <c r="Z16" s="170">
        <f t="shared" si="2"/>
        <v>0.82857142857142851</v>
      </c>
    </row>
    <row r="17" spans="1:26">
      <c r="A17" s="12">
        <v>15</v>
      </c>
      <c r="B17" s="5" t="s">
        <v>159</v>
      </c>
      <c r="C17" s="141" t="s">
        <v>82</v>
      </c>
      <c r="D17" s="154" t="s">
        <v>160</v>
      </c>
      <c r="E17" s="134" t="s">
        <v>10</v>
      </c>
      <c r="F17" s="141">
        <v>81</v>
      </c>
      <c r="G17" s="12">
        <v>0</v>
      </c>
      <c r="H17" s="4">
        <v>7</v>
      </c>
      <c r="I17" s="4">
        <v>0</v>
      </c>
      <c r="J17" s="4">
        <v>0</v>
      </c>
      <c r="K17" s="4">
        <v>1</v>
      </c>
      <c r="L17" s="122">
        <v>8</v>
      </c>
      <c r="M17" s="125">
        <f t="shared" si="0"/>
        <v>0.22857142857142856</v>
      </c>
      <c r="N17" s="116" t="s">
        <v>210</v>
      </c>
      <c r="O17" s="10" t="s">
        <v>210</v>
      </c>
      <c r="P17" s="10" t="s">
        <v>210</v>
      </c>
      <c r="Q17" s="10" t="s">
        <v>210</v>
      </c>
      <c r="R17" s="10" t="s">
        <v>210</v>
      </c>
      <c r="S17" s="10" t="s">
        <v>210</v>
      </c>
      <c r="T17" s="47"/>
      <c r="U17" s="47"/>
      <c r="V17" s="47"/>
      <c r="W17" s="47"/>
      <c r="X17" s="127">
        <v>6</v>
      </c>
      <c r="Y17" s="131">
        <f t="shared" si="1"/>
        <v>0.6</v>
      </c>
      <c r="Z17" s="170">
        <f t="shared" si="2"/>
        <v>0.82857142857142851</v>
      </c>
    </row>
    <row r="18" spans="1:26">
      <c r="A18" s="12">
        <v>16</v>
      </c>
      <c r="B18" s="5" t="s">
        <v>109</v>
      </c>
      <c r="C18" s="141" t="s">
        <v>8</v>
      </c>
      <c r="D18" s="154" t="s">
        <v>46</v>
      </c>
      <c r="E18" s="134" t="s">
        <v>10</v>
      </c>
      <c r="F18" s="141">
        <v>42</v>
      </c>
      <c r="G18" s="12">
        <v>6</v>
      </c>
      <c r="H18" s="4">
        <v>6</v>
      </c>
      <c r="I18" s="4">
        <v>0</v>
      </c>
      <c r="J18" s="4">
        <v>2</v>
      </c>
      <c r="K18" s="4">
        <v>1</v>
      </c>
      <c r="L18" s="122">
        <v>15</v>
      </c>
      <c r="M18" s="125">
        <f t="shared" si="0"/>
        <v>0.42857142857142855</v>
      </c>
      <c r="N18" s="116" t="s">
        <v>210</v>
      </c>
      <c r="O18" s="10" t="s">
        <v>210</v>
      </c>
      <c r="P18" s="10" t="s">
        <v>210</v>
      </c>
      <c r="Q18" s="47"/>
      <c r="R18" s="47" t="s">
        <v>210</v>
      </c>
      <c r="S18" s="47"/>
      <c r="T18" s="47"/>
      <c r="U18" s="47"/>
      <c r="V18" s="47"/>
      <c r="W18" s="47"/>
      <c r="X18" s="128">
        <v>4</v>
      </c>
      <c r="Y18" s="131">
        <f t="shared" si="1"/>
        <v>0.4</v>
      </c>
      <c r="Z18" s="170">
        <f t="shared" si="2"/>
        <v>0.82857142857142851</v>
      </c>
    </row>
    <row r="19" spans="1:26">
      <c r="A19" s="12">
        <v>17</v>
      </c>
      <c r="B19" s="5" t="s">
        <v>115</v>
      </c>
      <c r="C19" s="141" t="s">
        <v>116</v>
      </c>
      <c r="D19" s="154" t="s">
        <v>24</v>
      </c>
      <c r="E19" s="134" t="s">
        <v>72</v>
      </c>
      <c r="F19" s="141">
        <v>12</v>
      </c>
      <c r="G19" s="12">
        <v>0</v>
      </c>
      <c r="H19" s="4">
        <v>7</v>
      </c>
      <c r="I19" s="4">
        <v>7</v>
      </c>
      <c r="J19" s="4">
        <v>0</v>
      </c>
      <c r="K19" s="4">
        <v>0</v>
      </c>
      <c r="L19" s="122">
        <v>14</v>
      </c>
      <c r="M19" s="125">
        <f t="shared" si="0"/>
        <v>0.4</v>
      </c>
      <c r="N19" s="117" t="s">
        <v>210</v>
      </c>
      <c r="O19" s="47"/>
      <c r="P19" s="10" t="s">
        <v>210</v>
      </c>
      <c r="Q19" s="10" t="s">
        <v>210</v>
      </c>
      <c r="R19" s="10" t="s">
        <v>210</v>
      </c>
      <c r="S19" s="47"/>
      <c r="T19" s="47"/>
      <c r="U19" s="47"/>
      <c r="V19" s="47"/>
      <c r="W19" s="47"/>
      <c r="X19" s="128">
        <v>4</v>
      </c>
      <c r="Y19" s="131">
        <f t="shared" si="1"/>
        <v>0.4</v>
      </c>
      <c r="Z19" s="170">
        <f t="shared" si="2"/>
        <v>0.8</v>
      </c>
    </row>
    <row r="20" spans="1:26">
      <c r="A20" s="12">
        <v>18</v>
      </c>
      <c r="B20" s="5" t="s">
        <v>17</v>
      </c>
      <c r="C20" s="141" t="s">
        <v>12</v>
      </c>
      <c r="D20" s="154" t="s">
        <v>18</v>
      </c>
      <c r="E20" s="134" t="s">
        <v>16</v>
      </c>
      <c r="F20" s="141" t="s">
        <v>259</v>
      </c>
      <c r="G20" s="114">
        <v>6</v>
      </c>
      <c r="H20" s="5">
        <v>7</v>
      </c>
      <c r="I20" s="5">
        <v>7</v>
      </c>
      <c r="J20" s="5">
        <v>7</v>
      </c>
      <c r="K20" s="5">
        <v>1</v>
      </c>
      <c r="L20" s="122">
        <v>28</v>
      </c>
      <c r="M20" s="125">
        <f t="shared" si="0"/>
        <v>0.8</v>
      </c>
      <c r="N20" s="117"/>
      <c r="O20" s="47"/>
      <c r="P20" s="47"/>
      <c r="Q20" s="47"/>
      <c r="R20" s="47"/>
      <c r="S20" s="47"/>
      <c r="T20" s="47"/>
      <c r="U20" s="47"/>
      <c r="V20" s="47"/>
      <c r="W20" s="47"/>
      <c r="X20" s="122"/>
      <c r="Y20" s="131">
        <f t="shared" si="1"/>
        <v>0</v>
      </c>
      <c r="Z20" s="170">
        <f t="shared" si="2"/>
        <v>0.8</v>
      </c>
    </row>
    <row r="21" spans="1:26">
      <c r="A21" s="12">
        <v>19</v>
      </c>
      <c r="B21" s="5" t="s">
        <v>19</v>
      </c>
      <c r="C21" s="141" t="s">
        <v>20</v>
      </c>
      <c r="D21" s="154" t="s">
        <v>21</v>
      </c>
      <c r="E21" s="134" t="s">
        <v>10</v>
      </c>
      <c r="F21" s="141">
        <v>93</v>
      </c>
      <c r="G21" s="114">
        <v>7</v>
      </c>
      <c r="H21" s="5">
        <v>7</v>
      </c>
      <c r="I21" s="5">
        <v>7</v>
      </c>
      <c r="J21" s="5">
        <v>7</v>
      </c>
      <c r="K21" s="5">
        <v>0</v>
      </c>
      <c r="L21" s="122">
        <v>28</v>
      </c>
      <c r="M21" s="125">
        <f t="shared" si="0"/>
        <v>0.8</v>
      </c>
      <c r="N21" s="117"/>
      <c r="O21" s="47"/>
      <c r="P21" s="47"/>
      <c r="Q21" s="47"/>
      <c r="R21" s="47"/>
      <c r="S21" s="47"/>
      <c r="T21" s="47"/>
      <c r="U21" s="47"/>
      <c r="V21" s="47"/>
      <c r="W21" s="47"/>
      <c r="X21" s="122"/>
      <c r="Y21" s="131">
        <f t="shared" si="1"/>
        <v>0</v>
      </c>
      <c r="Z21" s="170">
        <f t="shared" si="2"/>
        <v>0.8</v>
      </c>
    </row>
    <row r="22" spans="1:26">
      <c r="A22" s="12">
        <v>20</v>
      </c>
      <c r="B22" s="5" t="s">
        <v>124</v>
      </c>
      <c r="C22" s="141" t="s">
        <v>52</v>
      </c>
      <c r="D22" s="154" t="s">
        <v>125</v>
      </c>
      <c r="E22" s="134" t="s">
        <v>72</v>
      </c>
      <c r="F22" s="141">
        <v>17</v>
      </c>
      <c r="G22" s="12">
        <v>0</v>
      </c>
      <c r="H22" s="4">
        <v>7</v>
      </c>
      <c r="I22" s="4">
        <v>0</v>
      </c>
      <c r="J22" s="4">
        <v>7</v>
      </c>
      <c r="K22" s="4">
        <v>0</v>
      </c>
      <c r="L22" s="122">
        <v>14</v>
      </c>
      <c r="M22" s="125">
        <f t="shared" si="0"/>
        <v>0.4</v>
      </c>
      <c r="N22" s="116">
        <v>1</v>
      </c>
      <c r="O22" s="10" t="s">
        <v>210</v>
      </c>
      <c r="P22" s="10" t="s">
        <v>210</v>
      </c>
      <c r="Q22" s="10">
        <v>1</v>
      </c>
      <c r="R22" s="47"/>
      <c r="S22" s="47"/>
      <c r="T22" s="47"/>
      <c r="U22" s="47"/>
      <c r="V22" s="47"/>
      <c r="W22" s="47"/>
      <c r="X22" s="128">
        <v>4</v>
      </c>
      <c r="Y22" s="131">
        <f t="shared" si="1"/>
        <v>0.4</v>
      </c>
      <c r="Z22" s="170">
        <f t="shared" si="2"/>
        <v>0.8</v>
      </c>
    </row>
    <row r="23" spans="1:26">
      <c r="A23" s="12">
        <v>21</v>
      </c>
      <c r="B23" s="5" t="s">
        <v>189</v>
      </c>
      <c r="C23" s="141" t="s">
        <v>190</v>
      </c>
      <c r="D23" s="154" t="s">
        <v>191</v>
      </c>
      <c r="E23" s="134" t="s">
        <v>10</v>
      </c>
      <c r="F23" s="141">
        <v>42</v>
      </c>
      <c r="G23" s="12">
        <v>0</v>
      </c>
      <c r="H23" s="4">
        <v>0</v>
      </c>
      <c r="I23" s="4">
        <v>7</v>
      </c>
      <c r="J23" s="4">
        <v>0</v>
      </c>
      <c r="K23" s="4">
        <v>0</v>
      </c>
      <c r="L23" s="122">
        <v>7</v>
      </c>
      <c r="M23" s="125">
        <f t="shared" si="0"/>
        <v>0.2</v>
      </c>
      <c r="N23" s="116" t="s">
        <v>210</v>
      </c>
      <c r="O23" s="10" t="s">
        <v>210</v>
      </c>
      <c r="P23" s="10" t="s">
        <v>210</v>
      </c>
      <c r="Q23" s="10" t="s">
        <v>210</v>
      </c>
      <c r="R23" s="10" t="s">
        <v>210</v>
      </c>
      <c r="S23" s="10" t="s">
        <v>210</v>
      </c>
      <c r="T23" s="47"/>
      <c r="U23" s="47"/>
      <c r="V23" s="47"/>
      <c r="W23" s="47"/>
      <c r="X23" s="127">
        <v>6</v>
      </c>
      <c r="Y23" s="131">
        <f t="shared" si="1"/>
        <v>0.6</v>
      </c>
      <c r="Z23" s="170">
        <f t="shared" si="2"/>
        <v>0.8</v>
      </c>
    </row>
    <row r="24" spans="1:26">
      <c r="A24" s="12">
        <v>22</v>
      </c>
      <c r="B24" s="5" t="s">
        <v>25</v>
      </c>
      <c r="C24" s="141" t="s">
        <v>26</v>
      </c>
      <c r="D24" s="154" t="s">
        <v>27</v>
      </c>
      <c r="E24" s="134" t="s">
        <v>10</v>
      </c>
      <c r="F24" s="141">
        <v>30</v>
      </c>
      <c r="G24" s="114">
        <v>6</v>
      </c>
      <c r="H24" s="5">
        <v>7</v>
      </c>
      <c r="I24" s="5">
        <v>7</v>
      </c>
      <c r="J24" s="5">
        <v>7</v>
      </c>
      <c r="K24" s="5">
        <v>1</v>
      </c>
      <c r="L24" s="122">
        <v>28</v>
      </c>
      <c r="M24" s="125">
        <f t="shared" si="0"/>
        <v>0.8</v>
      </c>
      <c r="N24" s="117"/>
      <c r="O24" s="47"/>
      <c r="P24" s="47"/>
      <c r="Q24" s="47"/>
      <c r="R24" s="47"/>
      <c r="S24" s="47"/>
      <c r="T24" s="47"/>
      <c r="U24" s="47"/>
      <c r="V24" s="47"/>
      <c r="W24" s="47"/>
      <c r="X24" s="122"/>
      <c r="Y24" s="131">
        <f t="shared" si="1"/>
        <v>0</v>
      </c>
      <c r="Z24" s="170">
        <f t="shared" si="2"/>
        <v>0.8</v>
      </c>
    </row>
    <row r="25" spans="1:26">
      <c r="A25" s="12">
        <v>23</v>
      </c>
      <c r="B25" s="5" t="s">
        <v>28</v>
      </c>
      <c r="C25" s="141" t="s">
        <v>29</v>
      </c>
      <c r="D25" s="154" t="s">
        <v>30</v>
      </c>
      <c r="E25" s="134" t="s">
        <v>10</v>
      </c>
      <c r="F25" s="141">
        <v>100</v>
      </c>
      <c r="G25" s="114">
        <v>0</v>
      </c>
      <c r="H25" s="5">
        <v>7</v>
      </c>
      <c r="I25" s="5">
        <v>7</v>
      </c>
      <c r="J25" s="5">
        <v>7</v>
      </c>
      <c r="K25" s="5">
        <v>7</v>
      </c>
      <c r="L25" s="122">
        <v>28</v>
      </c>
      <c r="M25" s="125">
        <f t="shared" si="0"/>
        <v>0.8</v>
      </c>
      <c r="N25" s="117"/>
      <c r="O25" s="47"/>
      <c r="P25" s="47"/>
      <c r="Q25" s="47"/>
      <c r="R25" s="47"/>
      <c r="S25" s="47"/>
      <c r="T25" s="47"/>
      <c r="U25" s="47"/>
      <c r="V25" s="47"/>
      <c r="W25" s="47"/>
      <c r="X25" s="122"/>
      <c r="Y25" s="131">
        <f t="shared" si="1"/>
        <v>0</v>
      </c>
      <c r="Z25" s="170">
        <f t="shared" si="2"/>
        <v>0.8</v>
      </c>
    </row>
    <row r="26" spans="1:26">
      <c r="A26" s="12">
        <v>24</v>
      </c>
      <c r="B26" s="5" t="s">
        <v>152</v>
      </c>
      <c r="C26" s="141" t="s">
        <v>153</v>
      </c>
      <c r="D26" s="154" t="s">
        <v>46</v>
      </c>
      <c r="E26" s="134" t="s">
        <v>72</v>
      </c>
      <c r="F26" s="141">
        <v>12</v>
      </c>
      <c r="G26" s="12">
        <v>0</v>
      </c>
      <c r="H26" s="4">
        <v>7</v>
      </c>
      <c r="I26" s="4">
        <v>3</v>
      </c>
      <c r="J26" s="4">
        <v>0</v>
      </c>
      <c r="K26" s="4">
        <v>0</v>
      </c>
      <c r="L26" s="122">
        <v>10</v>
      </c>
      <c r="M26" s="125">
        <f t="shared" si="0"/>
        <v>0.2857142857142857</v>
      </c>
      <c r="N26" s="116" t="s">
        <v>210</v>
      </c>
      <c r="O26" s="10" t="s">
        <v>210</v>
      </c>
      <c r="P26" s="10" t="s">
        <v>210</v>
      </c>
      <c r="Q26" s="10" t="s">
        <v>210</v>
      </c>
      <c r="R26" s="10" t="s">
        <v>210</v>
      </c>
      <c r="S26" s="47"/>
      <c r="T26" s="47"/>
      <c r="U26" s="47"/>
      <c r="V26" s="47"/>
      <c r="W26" s="47"/>
      <c r="X26" s="127">
        <v>5</v>
      </c>
      <c r="Y26" s="131">
        <f t="shared" si="1"/>
        <v>0.5</v>
      </c>
      <c r="Z26" s="170">
        <f t="shared" si="2"/>
        <v>0.7857142857142857</v>
      </c>
    </row>
    <row r="27" spans="1:26">
      <c r="A27" s="12">
        <v>25</v>
      </c>
      <c r="B27" s="5" t="s">
        <v>31</v>
      </c>
      <c r="C27" s="141" t="s">
        <v>32</v>
      </c>
      <c r="D27" s="154" t="s">
        <v>33</v>
      </c>
      <c r="E27" s="134" t="s">
        <v>10</v>
      </c>
      <c r="F27" s="141">
        <v>30</v>
      </c>
      <c r="G27" s="114">
        <v>6</v>
      </c>
      <c r="H27" s="5">
        <v>7</v>
      </c>
      <c r="I27" s="5">
        <v>0</v>
      </c>
      <c r="J27" s="5">
        <v>7</v>
      </c>
      <c r="K27" s="5">
        <v>7</v>
      </c>
      <c r="L27" s="122">
        <v>27</v>
      </c>
      <c r="M27" s="125">
        <f t="shared" si="0"/>
        <v>0.77142857142857146</v>
      </c>
      <c r="N27" s="117"/>
      <c r="O27" s="47"/>
      <c r="P27" s="47"/>
      <c r="Q27" s="47"/>
      <c r="R27" s="47"/>
      <c r="S27" s="47"/>
      <c r="T27" s="47"/>
      <c r="U27" s="47"/>
      <c r="V27" s="47"/>
      <c r="W27" s="47"/>
      <c r="X27" s="122"/>
      <c r="Y27" s="131">
        <f t="shared" si="1"/>
        <v>0</v>
      </c>
      <c r="Z27" s="170">
        <f t="shared" si="2"/>
        <v>0.77142857142857146</v>
      </c>
    </row>
    <row r="28" spans="1:26">
      <c r="A28" s="12">
        <v>26</v>
      </c>
      <c r="B28" s="5" t="s">
        <v>149</v>
      </c>
      <c r="C28" s="141" t="s">
        <v>150</v>
      </c>
      <c r="D28" s="154" t="s">
        <v>151</v>
      </c>
      <c r="E28" s="134" t="s">
        <v>10</v>
      </c>
      <c r="F28" s="141">
        <v>74</v>
      </c>
      <c r="G28" s="12">
        <v>6</v>
      </c>
      <c r="H28" s="4">
        <v>0</v>
      </c>
      <c r="I28" s="4">
        <v>7</v>
      </c>
      <c r="J28" s="4">
        <v>0</v>
      </c>
      <c r="K28" s="4">
        <v>0</v>
      </c>
      <c r="L28" s="122">
        <v>13</v>
      </c>
      <c r="M28" s="125">
        <f t="shared" si="0"/>
        <v>0.37142857142857144</v>
      </c>
      <c r="N28" s="116" t="s">
        <v>210</v>
      </c>
      <c r="O28" s="10" t="s">
        <v>210</v>
      </c>
      <c r="P28" s="10" t="s">
        <v>210</v>
      </c>
      <c r="Q28" s="47"/>
      <c r="R28" s="47" t="s">
        <v>210</v>
      </c>
      <c r="S28" s="47"/>
      <c r="T28" s="47"/>
      <c r="U28" s="47"/>
      <c r="V28" s="47"/>
      <c r="W28" s="47"/>
      <c r="X28" s="128">
        <v>4</v>
      </c>
      <c r="Y28" s="131">
        <f t="shared" si="1"/>
        <v>0.4</v>
      </c>
      <c r="Z28" s="170">
        <f t="shared" si="2"/>
        <v>0.77142857142857146</v>
      </c>
    </row>
    <row r="29" spans="1:26">
      <c r="A29" s="12">
        <v>27</v>
      </c>
      <c r="B29" s="5" t="s">
        <v>34</v>
      </c>
      <c r="C29" s="141" t="s">
        <v>35</v>
      </c>
      <c r="D29" s="154" t="s">
        <v>13</v>
      </c>
      <c r="E29" s="134" t="s">
        <v>16</v>
      </c>
      <c r="F29" s="141" t="s">
        <v>259</v>
      </c>
      <c r="G29" s="114">
        <v>6</v>
      </c>
      <c r="H29" s="5">
        <v>5</v>
      </c>
      <c r="I29" s="5">
        <v>7</v>
      </c>
      <c r="J29" s="5">
        <v>7</v>
      </c>
      <c r="K29" s="5">
        <v>1</v>
      </c>
      <c r="L29" s="122">
        <v>26</v>
      </c>
      <c r="M29" s="125">
        <f t="shared" si="0"/>
        <v>0.74285714285714288</v>
      </c>
      <c r="N29" s="117"/>
      <c r="O29" s="47"/>
      <c r="P29" s="47"/>
      <c r="Q29" s="47"/>
      <c r="R29" s="47"/>
      <c r="S29" s="47"/>
      <c r="T29" s="47"/>
      <c r="U29" s="47"/>
      <c r="V29" s="47"/>
      <c r="W29" s="47"/>
      <c r="X29" s="122"/>
      <c r="Y29" s="131">
        <f t="shared" si="1"/>
        <v>0</v>
      </c>
      <c r="Z29" s="170">
        <f t="shared" si="2"/>
        <v>0.74285714285714288</v>
      </c>
    </row>
    <row r="30" spans="1:26">
      <c r="A30" s="12">
        <v>28</v>
      </c>
      <c r="B30" s="5" t="s">
        <v>36</v>
      </c>
      <c r="C30" s="141" t="s">
        <v>37</v>
      </c>
      <c r="D30" s="154" t="s">
        <v>38</v>
      </c>
      <c r="E30" s="134" t="s">
        <v>10</v>
      </c>
      <c r="F30" s="141">
        <v>42</v>
      </c>
      <c r="G30" s="114">
        <v>4</v>
      </c>
      <c r="H30" s="5">
        <v>7</v>
      </c>
      <c r="I30" s="5">
        <v>7</v>
      </c>
      <c r="J30" s="5">
        <v>7</v>
      </c>
      <c r="K30" s="5">
        <v>1</v>
      </c>
      <c r="L30" s="122">
        <v>26</v>
      </c>
      <c r="M30" s="125">
        <f t="shared" si="0"/>
        <v>0.74285714285714288</v>
      </c>
      <c r="N30" s="117"/>
      <c r="O30" s="47"/>
      <c r="P30" s="47"/>
      <c r="Q30" s="47"/>
      <c r="R30" s="47"/>
      <c r="S30" s="47"/>
      <c r="T30" s="47"/>
      <c r="U30" s="47"/>
      <c r="V30" s="47"/>
      <c r="W30" s="47"/>
      <c r="X30" s="122"/>
      <c r="Y30" s="131">
        <f t="shared" si="1"/>
        <v>0</v>
      </c>
      <c r="Z30" s="170">
        <f t="shared" si="2"/>
        <v>0.74285714285714288</v>
      </c>
    </row>
    <row r="31" spans="1:26">
      <c r="A31" s="12">
        <v>29</v>
      </c>
      <c r="B31" s="5" t="s">
        <v>106</v>
      </c>
      <c r="C31" s="141" t="s">
        <v>107</v>
      </c>
      <c r="D31" s="154" t="s">
        <v>108</v>
      </c>
      <c r="E31" s="134" t="s">
        <v>10</v>
      </c>
      <c r="F31" s="141">
        <v>35</v>
      </c>
      <c r="G31" s="12">
        <v>0</v>
      </c>
      <c r="H31" s="4">
        <v>0</v>
      </c>
      <c r="I31" s="4">
        <v>7</v>
      </c>
      <c r="J31" s="4">
        <v>7</v>
      </c>
      <c r="K31" s="4">
        <v>1</v>
      </c>
      <c r="L31" s="122">
        <v>15</v>
      </c>
      <c r="M31" s="125">
        <f t="shared" si="0"/>
        <v>0.42857142857142855</v>
      </c>
      <c r="N31" s="116" t="s">
        <v>210</v>
      </c>
      <c r="O31" s="10" t="s">
        <v>210</v>
      </c>
      <c r="P31" s="10" t="s">
        <v>210</v>
      </c>
      <c r="Q31" s="47"/>
      <c r="R31" s="47"/>
      <c r="S31" s="47"/>
      <c r="T31" s="47"/>
      <c r="U31" s="47"/>
      <c r="V31" s="47"/>
      <c r="W31" s="47"/>
      <c r="X31" s="128">
        <v>3</v>
      </c>
      <c r="Y31" s="131">
        <f t="shared" si="1"/>
        <v>0.3</v>
      </c>
      <c r="Z31" s="170">
        <f t="shared" si="2"/>
        <v>0.72857142857142854</v>
      </c>
    </row>
    <row r="32" spans="1:26">
      <c r="A32" s="12">
        <v>30</v>
      </c>
      <c r="B32" s="5" t="s">
        <v>39</v>
      </c>
      <c r="C32" s="141" t="s">
        <v>37</v>
      </c>
      <c r="D32" s="154" t="s">
        <v>40</v>
      </c>
      <c r="E32" s="134" t="s">
        <v>10</v>
      </c>
      <c r="F32" s="141">
        <v>100</v>
      </c>
      <c r="G32" s="114">
        <v>5</v>
      </c>
      <c r="H32" s="5">
        <v>7</v>
      </c>
      <c r="I32" s="5">
        <v>5</v>
      </c>
      <c r="J32" s="5">
        <v>7</v>
      </c>
      <c r="K32" s="5">
        <v>1</v>
      </c>
      <c r="L32" s="122">
        <v>25</v>
      </c>
      <c r="M32" s="125">
        <f t="shared" si="0"/>
        <v>0.7142857142857143</v>
      </c>
      <c r="N32" s="117"/>
      <c r="O32" s="47"/>
      <c r="P32" s="47"/>
      <c r="Q32" s="47"/>
      <c r="R32" s="47"/>
      <c r="S32" s="47"/>
      <c r="T32" s="47"/>
      <c r="U32" s="47"/>
      <c r="V32" s="47"/>
      <c r="W32" s="47"/>
      <c r="X32" s="122"/>
      <c r="Y32" s="131">
        <f t="shared" si="1"/>
        <v>0</v>
      </c>
      <c r="Z32" s="170">
        <f t="shared" si="2"/>
        <v>0.7142857142857143</v>
      </c>
    </row>
    <row r="33" spans="1:26">
      <c r="A33" s="12">
        <v>31</v>
      </c>
      <c r="B33" s="5" t="s">
        <v>44</v>
      </c>
      <c r="C33" s="141" t="s">
        <v>45</v>
      </c>
      <c r="D33" s="154" t="s">
        <v>46</v>
      </c>
      <c r="E33" s="134" t="s">
        <v>10</v>
      </c>
      <c r="F33" s="141">
        <v>89</v>
      </c>
      <c r="G33" s="114">
        <v>0</v>
      </c>
      <c r="H33" s="5">
        <v>7</v>
      </c>
      <c r="I33" s="5">
        <v>7</v>
      </c>
      <c r="J33" s="5">
        <v>7</v>
      </c>
      <c r="K33" s="5">
        <v>4</v>
      </c>
      <c r="L33" s="122">
        <v>25</v>
      </c>
      <c r="M33" s="125">
        <f t="shared" si="0"/>
        <v>0.7142857142857143</v>
      </c>
      <c r="N33" s="117"/>
      <c r="O33" s="47"/>
      <c r="P33" s="47"/>
      <c r="Q33" s="47"/>
      <c r="R33" s="47"/>
      <c r="S33" s="47"/>
      <c r="T33" s="47"/>
      <c r="U33" s="47"/>
      <c r="V33" s="47"/>
      <c r="W33" s="47"/>
      <c r="X33" s="122"/>
      <c r="Y33" s="131">
        <f t="shared" si="1"/>
        <v>0</v>
      </c>
      <c r="Z33" s="170">
        <f t="shared" si="2"/>
        <v>0.7142857142857143</v>
      </c>
    </row>
    <row r="34" spans="1:26">
      <c r="A34" s="12">
        <v>32</v>
      </c>
      <c r="B34" s="5" t="s">
        <v>182</v>
      </c>
      <c r="C34" s="141" t="s">
        <v>102</v>
      </c>
      <c r="D34" s="154" t="s">
        <v>183</v>
      </c>
      <c r="E34" s="134" t="s">
        <v>10</v>
      </c>
      <c r="F34" s="141">
        <v>35</v>
      </c>
      <c r="G34" s="12">
        <v>0</v>
      </c>
      <c r="H34" s="4">
        <v>0</v>
      </c>
      <c r="I34" s="4">
        <v>7</v>
      </c>
      <c r="J34" s="4">
        <v>0</v>
      </c>
      <c r="K34" s="4">
        <v>0</v>
      </c>
      <c r="L34" s="122">
        <v>7</v>
      </c>
      <c r="M34" s="125">
        <f t="shared" si="0"/>
        <v>0.2</v>
      </c>
      <c r="N34" s="116" t="s">
        <v>210</v>
      </c>
      <c r="O34" s="10" t="s">
        <v>210</v>
      </c>
      <c r="P34" s="10">
        <v>1</v>
      </c>
      <c r="Q34" s="47"/>
      <c r="R34" s="10" t="s">
        <v>210</v>
      </c>
      <c r="S34" s="10">
        <v>2</v>
      </c>
      <c r="T34" s="47"/>
      <c r="U34" s="47"/>
      <c r="V34" s="47"/>
      <c r="W34" s="47"/>
      <c r="X34" s="127">
        <v>5</v>
      </c>
      <c r="Y34" s="131">
        <f t="shared" si="1"/>
        <v>0.5</v>
      </c>
      <c r="Z34" s="170">
        <f t="shared" si="2"/>
        <v>0.7</v>
      </c>
    </row>
    <row r="35" spans="1:26">
      <c r="A35" s="12">
        <v>33</v>
      </c>
      <c r="B35" s="6" t="s">
        <v>253</v>
      </c>
      <c r="C35" s="141" t="s">
        <v>254</v>
      </c>
      <c r="D35" s="154" t="s">
        <v>256</v>
      </c>
      <c r="E35" s="134" t="s">
        <v>10</v>
      </c>
      <c r="F35" s="141">
        <v>42</v>
      </c>
      <c r="G35" s="114"/>
      <c r="H35" s="5"/>
      <c r="I35" s="5"/>
      <c r="J35" s="5"/>
      <c r="K35" s="5"/>
      <c r="L35" s="122"/>
      <c r="M35" s="125">
        <f t="shared" ref="M35:M66" si="3">L35/35</f>
        <v>0</v>
      </c>
      <c r="N35" s="116" t="s">
        <v>210</v>
      </c>
      <c r="O35" s="10" t="s">
        <v>210</v>
      </c>
      <c r="P35" s="10" t="s">
        <v>210</v>
      </c>
      <c r="Q35" s="10" t="s">
        <v>210</v>
      </c>
      <c r="R35" s="10" t="s">
        <v>210</v>
      </c>
      <c r="S35" s="10" t="s">
        <v>210</v>
      </c>
      <c r="T35" s="10" t="s">
        <v>210</v>
      </c>
      <c r="U35" s="47"/>
      <c r="V35" s="47"/>
      <c r="W35" s="47"/>
      <c r="X35" s="128">
        <v>7</v>
      </c>
      <c r="Y35" s="131">
        <f t="shared" ref="Y35:Y66" si="4">X35/10</f>
        <v>0.7</v>
      </c>
      <c r="Z35" s="170">
        <f t="shared" ref="Z35:Z66" si="5">M35+Y35</f>
        <v>0.7</v>
      </c>
    </row>
    <row r="36" spans="1:26" ht="16.5" customHeight="1">
      <c r="A36" s="12">
        <v>34</v>
      </c>
      <c r="B36" s="5" t="s">
        <v>47</v>
      </c>
      <c r="C36" s="141" t="s">
        <v>23</v>
      </c>
      <c r="D36" s="154" t="s">
        <v>13</v>
      </c>
      <c r="E36" s="134" t="s">
        <v>16</v>
      </c>
      <c r="F36" s="141" t="s">
        <v>259</v>
      </c>
      <c r="G36" s="114">
        <v>6</v>
      </c>
      <c r="H36" s="5">
        <v>7</v>
      </c>
      <c r="I36" s="5">
        <v>7</v>
      </c>
      <c r="J36" s="5">
        <v>4</v>
      </c>
      <c r="K36" s="5">
        <v>0</v>
      </c>
      <c r="L36" s="122">
        <v>24</v>
      </c>
      <c r="M36" s="125">
        <f t="shared" si="3"/>
        <v>0.68571428571428572</v>
      </c>
      <c r="N36" s="117"/>
      <c r="O36" s="47"/>
      <c r="P36" s="47"/>
      <c r="Q36" s="47"/>
      <c r="R36" s="47"/>
      <c r="S36" s="47"/>
      <c r="T36" s="47"/>
      <c r="U36" s="47"/>
      <c r="V36" s="47"/>
      <c r="W36" s="47"/>
      <c r="X36" s="122"/>
      <c r="Y36" s="131">
        <f t="shared" si="4"/>
        <v>0</v>
      </c>
      <c r="Z36" s="170">
        <f t="shared" si="5"/>
        <v>0.68571428571428572</v>
      </c>
    </row>
    <row r="37" spans="1:26">
      <c r="A37" s="12">
        <v>35</v>
      </c>
      <c r="B37" s="5" t="s">
        <v>48</v>
      </c>
      <c r="C37" s="141" t="s">
        <v>49</v>
      </c>
      <c r="D37" s="154" t="s">
        <v>50</v>
      </c>
      <c r="E37" s="134" t="s">
        <v>10</v>
      </c>
      <c r="F37" s="141">
        <v>24</v>
      </c>
      <c r="G37" s="114">
        <v>0</v>
      </c>
      <c r="H37" s="5">
        <v>7</v>
      </c>
      <c r="I37" s="5">
        <v>7</v>
      </c>
      <c r="J37" s="5">
        <v>7</v>
      </c>
      <c r="K37" s="5">
        <v>1</v>
      </c>
      <c r="L37" s="122">
        <v>22</v>
      </c>
      <c r="M37" s="125">
        <f t="shared" si="3"/>
        <v>0.62857142857142856</v>
      </c>
      <c r="N37" s="117"/>
      <c r="O37" s="47"/>
      <c r="P37" s="47"/>
      <c r="Q37" s="47"/>
      <c r="R37" s="47"/>
      <c r="S37" s="47"/>
      <c r="T37" s="47"/>
      <c r="U37" s="47"/>
      <c r="V37" s="47"/>
      <c r="W37" s="47"/>
      <c r="X37" s="122"/>
      <c r="Y37" s="131">
        <f t="shared" si="4"/>
        <v>0</v>
      </c>
      <c r="Z37" s="170">
        <f t="shared" si="5"/>
        <v>0.62857142857142856</v>
      </c>
    </row>
    <row r="38" spans="1:26">
      <c r="A38" s="12">
        <v>36</v>
      </c>
      <c r="B38" s="5" t="s">
        <v>84</v>
      </c>
      <c r="C38" s="141" t="s">
        <v>158</v>
      </c>
      <c r="D38" s="154" t="s">
        <v>24</v>
      </c>
      <c r="E38" s="134" t="s">
        <v>10</v>
      </c>
      <c r="F38" s="141">
        <v>74</v>
      </c>
      <c r="G38" s="12">
        <v>0</v>
      </c>
      <c r="H38" s="4">
        <v>0</v>
      </c>
      <c r="I38" s="4">
        <v>0</v>
      </c>
      <c r="J38" s="4">
        <v>7</v>
      </c>
      <c r="K38" s="4">
        <v>1</v>
      </c>
      <c r="L38" s="122">
        <v>8</v>
      </c>
      <c r="M38" s="125">
        <f t="shared" si="3"/>
        <v>0.22857142857142856</v>
      </c>
      <c r="N38" s="116" t="s">
        <v>210</v>
      </c>
      <c r="O38" s="10" t="s">
        <v>210</v>
      </c>
      <c r="P38" s="10" t="s">
        <v>210</v>
      </c>
      <c r="Q38" s="47"/>
      <c r="R38" s="47"/>
      <c r="S38" s="47" t="s">
        <v>210</v>
      </c>
      <c r="T38" s="47"/>
      <c r="U38" s="47"/>
      <c r="V38" s="47"/>
      <c r="W38" s="47"/>
      <c r="X38" s="127">
        <v>4</v>
      </c>
      <c r="Y38" s="131">
        <f t="shared" si="4"/>
        <v>0.4</v>
      </c>
      <c r="Z38" s="170">
        <f t="shared" si="5"/>
        <v>0.62857142857142856</v>
      </c>
    </row>
    <row r="39" spans="1:26">
      <c r="A39" s="12">
        <v>37</v>
      </c>
      <c r="B39" s="5" t="s">
        <v>211</v>
      </c>
      <c r="C39" s="141" t="s">
        <v>177</v>
      </c>
      <c r="D39" s="154" t="s">
        <v>38</v>
      </c>
      <c r="E39" s="134"/>
      <c r="F39" s="141"/>
      <c r="G39" s="114"/>
      <c r="H39" s="5"/>
      <c r="I39" s="5"/>
      <c r="J39" s="5"/>
      <c r="K39" s="5"/>
      <c r="L39" s="122"/>
      <c r="M39" s="125">
        <f t="shared" si="3"/>
        <v>0</v>
      </c>
      <c r="N39" s="116" t="s">
        <v>210</v>
      </c>
      <c r="O39" s="10" t="s">
        <v>210</v>
      </c>
      <c r="P39" s="10" t="s">
        <v>210</v>
      </c>
      <c r="Q39" s="10" t="s">
        <v>210</v>
      </c>
      <c r="R39" s="47"/>
      <c r="S39" s="47" t="s">
        <v>210</v>
      </c>
      <c r="T39" s="47" t="s">
        <v>210</v>
      </c>
      <c r="U39" s="47"/>
      <c r="V39" s="47"/>
      <c r="W39" s="47"/>
      <c r="X39" s="128">
        <v>6</v>
      </c>
      <c r="Y39" s="131">
        <f t="shared" si="4"/>
        <v>0.6</v>
      </c>
      <c r="Z39" s="170">
        <f t="shared" si="5"/>
        <v>0.6</v>
      </c>
    </row>
    <row r="40" spans="1:26">
      <c r="A40" s="12">
        <v>38</v>
      </c>
      <c r="B40" s="5" t="s">
        <v>54</v>
      </c>
      <c r="C40" s="141" t="s">
        <v>55</v>
      </c>
      <c r="D40" s="154" t="s">
        <v>56</v>
      </c>
      <c r="E40" s="134" t="s">
        <v>16</v>
      </c>
      <c r="F40" s="141" t="s">
        <v>259</v>
      </c>
      <c r="G40" s="114">
        <v>6</v>
      </c>
      <c r="H40" s="5">
        <v>7</v>
      </c>
      <c r="I40" s="5">
        <v>7</v>
      </c>
      <c r="J40" s="5">
        <v>0</v>
      </c>
      <c r="K40" s="5">
        <v>1</v>
      </c>
      <c r="L40" s="122">
        <v>21</v>
      </c>
      <c r="M40" s="125">
        <f t="shared" si="3"/>
        <v>0.6</v>
      </c>
      <c r="N40" s="117"/>
      <c r="O40" s="47"/>
      <c r="P40" s="47"/>
      <c r="Q40" s="47"/>
      <c r="R40" s="47"/>
      <c r="S40" s="47"/>
      <c r="T40" s="47"/>
      <c r="U40" s="47"/>
      <c r="V40" s="47"/>
      <c r="W40" s="47"/>
      <c r="X40" s="122"/>
      <c r="Y40" s="131">
        <f t="shared" si="4"/>
        <v>0</v>
      </c>
      <c r="Z40" s="170">
        <f t="shared" si="5"/>
        <v>0.6</v>
      </c>
    </row>
    <row r="41" spans="1:26" ht="15" customHeight="1">
      <c r="A41" s="12">
        <v>39</v>
      </c>
      <c r="B41" s="5" t="s">
        <v>217</v>
      </c>
      <c r="C41" s="141" t="s">
        <v>218</v>
      </c>
      <c r="D41" s="154" t="s">
        <v>24</v>
      </c>
      <c r="E41" s="134" t="s">
        <v>10</v>
      </c>
      <c r="F41" s="141">
        <v>16</v>
      </c>
      <c r="G41" s="114"/>
      <c r="H41" s="5"/>
      <c r="I41" s="5"/>
      <c r="J41" s="5"/>
      <c r="K41" s="5"/>
      <c r="L41" s="122"/>
      <c r="M41" s="125">
        <f t="shared" si="3"/>
        <v>0</v>
      </c>
      <c r="N41" s="116" t="s">
        <v>210</v>
      </c>
      <c r="O41" s="10" t="s">
        <v>210</v>
      </c>
      <c r="P41" s="10" t="s">
        <v>210</v>
      </c>
      <c r="Q41" s="47"/>
      <c r="R41" s="10" t="s">
        <v>210</v>
      </c>
      <c r="S41" s="10" t="s">
        <v>210</v>
      </c>
      <c r="T41" s="10" t="s">
        <v>210</v>
      </c>
      <c r="U41" s="47"/>
      <c r="V41" s="47"/>
      <c r="W41" s="47"/>
      <c r="X41" s="128">
        <v>6</v>
      </c>
      <c r="Y41" s="131">
        <f t="shared" si="4"/>
        <v>0.6</v>
      </c>
      <c r="Z41" s="170">
        <f t="shared" si="5"/>
        <v>0.6</v>
      </c>
    </row>
    <row r="42" spans="1:26">
      <c r="A42" s="12">
        <v>40</v>
      </c>
      <c r="B42" s="5" t="s">
        <v>62</v>
      </c>
      <c r="C42" s="141" t="s">
        <v>63</v>
      </c>
      <c r="D42" s="154" t="s">
        <v>24</v>
      </c>
      <c r="E42" s="134" t="s">
        <v>16</v>
      </c>
      <c r="F42" s="141" t="s">
        <v>259</v>
      </c>
      <c r="G42" s="114">
        <v>0</v>
      </c>
      <c r="H42" s="5">
        <v>7</v>
      </c>
      <c r="I42" s="5">
        <v>7</v>
      </c>
      <c r="J42" s="5">
        <v>7</v>
      </c>
      <c r="K42" s="5">
        <v>0</v>
      </c>
      <c r="L42" s="122">
        <v>21</v>
      </c>
      <c r="M42" s="125">
        <f t="shared" si="3"/>
        <v>0.6</v>
      </c>
      <c r="N42" s="117"/>
      <c r="O42" s="47"/>
      <c r="P42" s="47"/>
      <c r="Q42" s="47"/>
      <c r="R42" s="47"/>
      <c r="S42" s="47"/>
      <c r="T42" s="47"/>
      <c r="U42" s="47"/>
      <c r="V42" s="47"/>
      <c r="W42" s="47"/>
      <c r="X42" s="122"/>
      <c r="Y42" s="131">
        <f t="shared" si="4"/>
        <v>0</v>
      </c>
      <c r="Z42" s="170">
        <f t="shared" si="5"/>
        <v>0.6</v>
      </c>
    </row>
    <row r="43" spans="1:26">
      <c r="A43" s="12">
        <v>41</v>
      </c>
      <c r="B43" s="5" t="s">
        <v>227</v>
      </c>
      <c r="C43" s="141" t="s">
        <v>228</v>
      </c>
      <c r="D43" s="154" t="s">
        <v>27</v>
      </c>
      <c r="E43" s="134"/>
      <c r="F43" s="141"/>
      <c r="G43" s="114"/>
      <c r="H43" s="5"/>
      <c r="I43" s="5"/>
      <c r="J43" s="5"/>
      <c r="K43" s="5"/>
      <c r="L43" s="122"/>
      <c r="M43" s="125">
        <f t="shared" si="3"/>
        <v>0</v>
      </c>
      <c r="N43" s="116" t="s">
        <v>210</v>
      </c>
      <c r="O43" s="10" t="s">
        <v>210</v>
      </c>
      <c r="P43" s="10" t="s">
        <v>210</v>
      </c>
      <c r="Q43" s="47"/>
      <c r="R43" s="10" t="s">
        <v>210</v>
      </c>
      <c r="S43" s="10" t="s">
        <v>210</v>
      </c>
      <c r="T43" s="10" t="s">
        <v>210</v>
      </c>
      <c r="U43" s="47"/>
      <c r="V43" s="47"/>
      <c r="W43" s="47"/>
      <c r="X43" s="127">
        <v>6</v>
      </c>
      <c r="Y43" s="131">
        <f t="shared" si="4"/>
        <v>0.6</v>
      </c>
      <c r="Z43" s="170">
        <f t="shared" si="5"/>
        <v>0.6</v>
      </c>
    </row>
    <row r="44" spans="1:26">
      <c r="A44" s="12">
        <v>42</v>
      </c>
      <c r="B44" s="5" t="s">
        <v>179</v>
      </c>
      <c r="C44" s="141" t="s">
        <v>61</v>
      </c>
      <c r="D44" s="154" t="s">
        <v>21</v>
      </c>
      <c r="E44" s="134"/>
      <c r="F44" s="141"/>
      <c r="G44" s="114"/>
      <c r="H44" s="5"/>
      <c r="I44" s="5"/>
      <c r="J44" s="5"/>
      <c r="K44" s="5"/>
      <c r="L44" s="122"/>
      <c r="M44" s="125">
        <f t="shared" si="3"/>
        <v>0</v>
      </c>
      <c r="N44" s="116" t="s">
        <v>210</v>
      </c>
      <c r="O44" s="10" t="s">
        <v>210</v>
      </c>
      <c r="P44" s="10" t="s">
        <v>210</v>
      </c>
      <c r="Q44" s="10" t="s">
        <v>210</v>
      </c>
      <c r="R44" s="10" t="s">
        <v>210</v>
      </c>
      <c r="S44" s="10" t="s">
        <v>210</v>
      </c>
      <c r="T44" s="47"/>
      <c r="U44" s="47"/>
      <c r="V44" s="47"/>
      <c r="W44" s="47"/>
      <c r="X44" s="127">
        <v>6</v>
      </c>
      <c r="Y44" s="131">
        <f t="shared" si="4"/>
        <v>0.6</v>
      </c>
      <c r="Z44" s="170">
        <f t="shared" si="5"/>
        <v>0.6</v>
      </c>
    </row>
    <row r="45" spans="1:26">
      <c r="A45" s="12">
        <v>43</v>
      </c>
      <c r="B45" s="5" t="s">
        <v>234</v>
      </c>
      <c r="C45" s="141" t="s">
        <v>63</v>
      </c>
      <c r="D45" s="154" t="s">
        <v>38</v>
      </c>
      <c r="E45" s="134"/>
      <c r="F45" s="141"/>
      <c r="G45" s="114"/>
      <c r="H45" s="5"/>
      <c r="I45" s="5"/>
      <c r="J45" s="5"/>
      <c r="K45" s="5"/>
      <c r="L45" s="122"/>
      <c r="M45" s="125">
        <f t="shared" si="3"/>
        <v>0</v>
      </c>
      <c r="N45" s="116" t="s">
        <v>210</v>
      </c>
      <c r="O45" s="10" t="s">
        <v>210</v>
      </c>
      <c r="P45" s="10" t="s">
        <v>210</v>
      </c>
      <c r="Q45" s="47"/>
      <c r="R45" s="10" t="s">
        <v>210</v>
      </c>
      <c r="S45" s="10" t="s">
        <v>210</v>
      </c>
      <c r="T45" s="10" t="s">
        <v>210</v>
      </c>
      <c r="U45" s="47"/>
      <c r="V45" s="47"/>
      <c r="W45" s="47"/>
      <c r="X45" s="127">
        <v>6</v>
      </c>
      <c r="Y45" s="131">
        <f t="shared" si="4"/>
        <v>0.6</v>
      </c>
      <c r="Z45" s="170">
        <f t="shared" si="5"/>
        <v>0.6</v>
      </c>
    </row>
    <row r="46" spans="1:26">
      <c r="A46" s="12">
        <v>44</v>
      </c>
      <c r="B46" s="5" t="s">
        <v>67</v>
      </c>
      <c r="C46" s="141" t="s">
        <v>68</v>
      </c>
      <c r="D46" s="154" t="s">
        <v>69</v>
      </c>
      <c r="E46" s="134" t="s">
        <v>16</v>
      </c>
      <c r="F46" s="141" t="s">
        <v>259</v>
      </c>
      <c r="G46" s="12">
        <v>0</v>
      </c>
      <c r="H46" s="4">
        <v>7</v>
      </c>
      <c r="I46" s="4">
        <v>7</v>
      </c>
      <c r="J46" s="4">
        <v>7</v>
      </c>
      <c r="K46" s="4">
        <v>0</v>
      </c>
      <c r="L46" s="122">
        <v>21</v>
      </c>
      <c r="M46" s="125">
        <f t="shared" si="3"/>
        <v>0.6</v>
      </c>
      <c r="N46" s="117"/>
      <c r="O46" s="47"/>
      <c r="P46" s="47"/>
      <c r="Q46" s="47"/>
      <c r="R46" s="47"/>
      <c r="S46" s="47"/>
      <c r="T46" s="47"/>
      <c r="U46" s="47"/>
      <c r="V46" s="47"/>
      <c r="W46" s="47"/>
      <c r="X46" s="122"/>
      <c r="Y46" s="131">
        <f t="shared" si="4"/>
        <v>0</v>
      </c>
      <c r="Z46" s="170">
        <f t="shared" si="5"/>
        <v>0.6</v>
      </c>
    </row>
    <row r="47" spans="1:26">
      <c r="A47" s="12">
        <v>45</v>
      </c>
      <c r="B47" s="5" t="s">
        <v>238</v>
      </c>
      <c r="C47" s="141" t="s">
        <v>197</v>
      </c>
      <c r="D47" s="154" t="s">
        <v>38</v>
      </c>
      <c r="E47" s="134"/>
      <c r="F47" s="141"/>
      <c r="G47" s="114"/>
      <c r="H47" s="5"/>
      <c r="I47" s="5"/>
      <c r="J47" s="5"/>
      <c r="K47" s="5"/>
      <c r="L47" s="122"/>
      <c r="M47" s="125">
        <f t="shared" si="3"/>
        <v>0</v>
      </c>
      <c r="N47" s="116" t="s">
        <v>210</v>
      </c>
      <c r="O47" s="10" t="s">
        <v>210</v>
      </c>
      <c r="P47" s="10" t="s">
        <v>210</v>
      </c>
      <c r="Q47" s="10" t="s">
        <v>210</v>
      </c>
      <c r="R47" s="10" t="s">
        <v>210</v>
      </c>
      <c r="S47" s="10" t="s">
        <v>210</v>
      </c>
      <c r="T47" s="47"/>
      <c r="U47" s="47"/>
      <c r="V47" s="47"/>
      <c r="W47" s="47"/>
      <c r="X47" s="122">
        <v>6</v>
      </c>
      <c r="Y47" s="131">
        <f t="shared" si="4"/>
        <v>0.6</v>
      </c>
      <c r="Z47" s="170">
        <f t="shared" si="5"/>
        <v>0.6</v>
      </c>
    </row>
    <row r="48" spans="1:26">
      <c r="A48" s="12">
        <v>46</v>
      </c>
      <c r="B48" s="5" t="s">
        <v>239</v>
      </c>
      <c r="C48" s="141" t="s">
        <v>240</v>
      </c>
      <c r="D48" s="154" t="s">
        <v>241</v>
      </c>
      <c r="E48" s="134"/>
      <c r="F48" s="141"/>
      <c r="G48" s="114"/>
      <c r="H48" s="5"/>
      <c r="I48" s="5"/>
      <c r="J48" s="5"/>
      <c r="K48" s="5"/>
      <c r="L48" s="122"/>
      <c r="M48" s="125">
        <f t="shared" si="3"/>
        <v>0</v>
      </c>
      <c r="N48" s="116" t="s">
        <v>210</v>
      </c>
      <c r="O48" s="10" t="s">
        <v>210</v>
      </c>
      <c r="P48" s="10" t="s">
        <v>210</v>
      </c>
      <c r="Q48" s="10" t="s">
        <v>210</v>
      </c>
      <c r="R48" s="10" t="s">
        <v>210</v>
      </c>
      <c r="S48" s="10" t="s">
        <v>210</v>
      </c>
      <c r="T48" s="47"/>
      <c r="U48" s="47"/>
      <c r="V48" s="47"/>
      <c r="W48" s="47"/>
      <c r="X48" s="128">
        <v>6</v>
      </c>
      <c r="Y48" s="131">
        <f t="shared" si="4"/>
        <v>0.6</v>
      </c>
      <c r="Z48" s="170">
        <f t="shared" si="5"/>
        <v>0.6</v>
      </c>
    </row>
    <row r="49" spans="1:26">
      <c r="A49" s="12">
        <v>47</v>
      </c>
      <c r="B49" s="5" t="s">
        <v>70</v>
      </c>
      <c r="C49" s="141" t="s">
        <v>71</v>
      </c>
      <c r="D49" s="154" t="s">
        <v>43</v>
      </c>
      <c r="E49" s="134" t="s">
        <v>72</v>
      </c>
      <c r="F49" s="141">
        <v>12</v>
      </c>
      <c r="G49" s="12">
        <v>7</v>
      </c>
      <c r="H49" s="4">
        <v>7</v>
      </c>
      <c r="I49" s="4">
        <v>7</v>
      </c>
      <c r="J49" s="4">
        <v>0</v>
      </c>
      <c r="K49" s="4">
        <v>0</v>
      </c>
      <c r="L49" s="122">
        <v>21</v>
      </c>
      <c r="M49" s="125">
        <f t="shared" si="3"/>
        <v>0.6</v>
      </c>
      <c r="N49" s="117"/>
      <c r="O49" s="47"/>
      <c r="P49" s="47"/>
      <c r="Q49" s="47"/>
      <c r="R49" s="47"/>
      <c r="S49" s="47"/>
      <c r="T49" s="47"/>
      <c r="U49" s="47"/>
      <c r="V49" s="47"/>
      <c r="W49" s="47"/>
      <c r="X49" s="122"/>
      <c r="Y49" s="131">
        <f t="shared" si="4"/>
        <v>0</v>
      </c>
      <c r="Z49" s="170">
        <f t="shared" si="5"/>
        <v>0.6</v>
      </c>
    </row>
    <row r="50" spans="1:26">
      <c r="A50" s="12">
        <v>48</v>
      </c>
      <c r="B50" s="5" t="s">
        <v>73</v>
      </c>
      <c r="C50" s="141" t="s">
        <v>74</v>
      </c>
      <c r="D50" s="154" t="s">
        <v>75</v>
      </c>
      <c r="E50" s="134" t="s">
        <v>10</v>
      </c>
      <c r="F50" s="141">
        <v>24</v>
      </c>
      <c r="G50" s="12">
        <v>6</v>
      </c>
      <c r="H50" s="4">
        <v>7</v>
      </c>
      <c r="I50" s="4">
        <v>0</v>
      </c>
      <c r="J50" s="4">
        <v>7</v>
      </c>
      <c r="K50" s="4">
        <v>0</v>
      </c>
      <c r="L50" s="122">
        <v>20</v>
      </c>
      <c r="M50" s="125">
        <f t="shared" si="3"/>
        <v>0.5714285714285714</v>
      </c>
      <c r="N50" s="117"/>
      <c r="O50" s="47"/>
      <c r="P50" s="47"/>
      <c r="Q50" s="47"/>
      <c r="R50" s="47"/>
      <c r="S50" s="47"/>
      <c r="T50" s="47"/>
      <c r="U50" s="47"/>
      <c r="V50" s="47"/>
      <c r="W50" s="47"/>
      <c r="X50" s="122"/>
      <c r="Y50" s="131">
        <f t="shared" si="4"/>
        <v>0</v>
      </c>
      <c r="Z50" s="170">
        <f t="shared" si="5"/>
        <v>0.5714285714285714</v>
      </c>
    </row>
    <row r="51" spans="1:26">
      <c r="A51" s="12">
        <v>49</v>
      </c>
      <c r="B51" s="5" t="s">
        <v>76</v>
      </c>
      <c r="C51" s="141" t="s">
        <v>77</v>
      </c>
      <c r="D51" s="154" t="s">
        <v>78</v>
      </c>
      <c r="E51" s="134" t="s">
        <v>10</v>
      </c>
      <c r="F51" s="141">
        <v>29</v>
      </c>
      <c r="G51" s="12">
        <v>5</v>
      </c>
      <c r="H51" s="4">
        <v>7</v>
      </c>
      <c r="I51" s="4">
        <v>0</v>
      </c>
      <c r="J51" s="4">
        <v>7</v>
      </c>
      <c r="K51" s="4">
        <v>1</v>
      </c>
      <c r="L51" s="122">
        <v>20</v>
      </c>
      <c r="M51" s="125">
        <f t="shared" si="3"/>
        <v>0.5714285714285714</v>
      </c>
      <c r="N51" s="117"/>
      <c r="O51" s="47"/>
      <c r="P51" s="47"/>
      <c r="Q51" s="47"/>
      <c r="R51" s="47"/>
      <c r="S51" s="47"/>
      <c r="T51" s="47"/>
      <c r="U51" s="47"/>
      <c r="V51" s="47"/>
      <c r="W51" s="47"/>
      <c r="X51" s="122"/>
      <c r="Y51" s="131">
        <f t="shared" si="4"/>
        <v>0</v>
      </c>
      <c r="Z51" s="170">
        <f t="shared" si="5"/>
        <v>0.5714285714285714</v>
      </c>
    </row>
    <row r="52" spans="1:26">
      <c r="A52" s="12">
        <v>50</v>
      </c>
      <c r="B52" s="5" t="s">
        <v>79</v>
      </c>
      <c r="C52" s="141" t="s">
        <v>80</v>
      </c>
      <c r="D52" s="154" t="s">
        <v>81</v>
      </c>
      <c r="E52" s="134" t="s">
        <v>10</v>
      </c>
      <c r="F52" s="141">
        <v>86</v>
      </c>
      <c r="G52" s="12">
        <v>4</v>
      </c>
      <c r="H52" s="4">
        <v>2</v>
      </c>
      <c r="I52" s="4">
        <v>7</v>
      </c>
      <c r="J52" s="4">
        <v>7</v>
      </c>
      <c r="K52" s="4">
        <v>0</v>
      </c>
      <c r="L52" s="122">
        <v>20</v>
      </c>
      <c r="M52" s="125">
        <f t="shared" si="3"/>
        <v>0.5714285714285714</v>
      </c>
      <c r="N52" s="117"/>
      <c r="O52" s="47"/>
      <c r="P52" s="47"/>
      <c r="Q52" s="47"/>
      <c r="R52" s="47"/>
      <c r="S52" s="47"/>
      <c r="T52" s="47"/>
      <c r="U52" s="47"/>
      <c r="V52" s="47"/>
      <c r="W52" s="47"/>
      <c r="X52" s="122"/>
      <c r="Y52" s="131">
        <f t="shared" si="4"/>
        <v>0</v>
      </c>
      <c r="Z52" s="170">
        <f t="shared" si="5"/>
        <v>0.5714285714285714</v>
      </c>
    </row>
    <row r="53" spans="1:26">
      <c r="A53" s="12">
        <v>51</v>
      </c>
      <c r="B53" s="5" t="s">
        <v>84</v>
      </c>
      <c r="C53" s="141" t="s">
        <v>85</v>
      </c>
      <c r="D53" s="154" t="s">
        <v>86</v>
      </c>
      <c r="E53" s="134" t="s">
        <v>10</v>
      </c>
      <c r="F53" s="141">
        <v>35</v>
      </c>
      <c r="G53" s="12">
        <v>7</v>
      </c>
      <c r="H53" s="4">
        <v>7</v>
      </c>
      <c r="I53" s="4">
        <v>2</v>
      </c>
      <c r="J53" s="4">
        <v>2</v>
      </c>
      <c r="K53" s="4">
        <v>1</v>
      </c>
      <c r="L53" s="122">
        <v>19</v>
      </c>
      <c r="M53" s="125">
        <f t="shared" si="3"/>
        <v>0.54285714285714282</v>
      </c>
      <c r="N53" s="117"/>
      <c r="O53" s="47"/>
      <c r="P53" s="47"/>
      <c r="Q53" s="47"/>
      <c r="R53" s="47"/>
      <c r="S53" s="47"/>
      <c r="T53" s="47"/>
      <c r="U53" s="47"/>
      <c r="V53" s="47"/>
      <c r="W53" s="47"/>
      <c r="X53" s="122"/>
      <c r="Y53" s="131">
        <f t="shared" si="4"/>
        <v>0</v>
      </c>
      <c r="Z53" s="170">
        <f t="shared" si="5"/>
        <v>0.54285714285714282</v>
      </c>
    </row>
    <row r="54" spans="1:26">
      <c r="A54" s="12">
        <v>52</v>
      </c>
      <c r="B54" s="5" t="s">
        <v>87</v>
      </c>
      <c r="C54" s="141" t="s">
        <v>88</v>
      </c>
      <c r="D54" s="154" t="s">
        <v>89</v>
      </c>
      <c r="E54" s="134" t="s">
        <v>10</v>
      </c>
      <c r="F54" s="141">
        <v>90</v>
      </c>
      <c r="G54" s="12">
        <v>0</v>
      </c>
      <c r="H54" s="4">
        <v>7</v>
      </c>
      <c r="I54" s="4">
        <v>5</v>
      </c>
      <c r="J54" s="4">
        <v>7</v>
      </c>
      <c r="K54" s="4">
        <v>0</v>
      </c>
      <c r="L54" s="122">
        <v>19</v>
      </c>
      <c r="M54" s="125">
        <f t="shared" si="3"/>
        <v>0.54285714285714282</v>
      </c>
      <c r="N54" s="117"/>
      <c r="O54" s="47"/>
      <c r="P54" s="47"/>
      <c r="Q54" s="47"/>
      <c r="R54" s="47"/>
      <c r="S54" s="47"/>
      <c r="T54" s="47"/>
      <c r="U54" s="47"/>
      <c r="V54" s="47"/>
      <c r="W54" s="47"/>
      <c r="X54" s="122"/>
      <c r="Y54" s="131">
        <f t="shared" si="4"/>
        <v>0</v>
      </c>
      <c r="Z54" s="170">
        <f t="shared" si="5"/>
        <v>0.54285714285714282</v>
      </c>
    </row>
    <row r="55" spans="1:26">
      <c r="A55" s="12">
        <v>53</v>
      </c>
      <c r="B55" s="5" t="s">
        <v>90</v>
      </c>
      <c r="C55" s="141" t="s">
        <v>91</v>
      </c>
      <c r="D55" s="154" t="s">
        <v>18</v>
      </c>
      <c r="E55" s="134" t="s">
        <v>10</v>
      </c>
      <c r="F55" s="141">
        <v>35</v>
      </c>
      <c r="G55" s="12">
        <v>6</v>
      </c>
      <c r="H55" s="4">
        <v>7</v>
      </c>
      <c r="I55" s="4">
        <v>5</v>
      </c>
      <c r="J55" s="4">
        <v>0</v>
      </c>
      <c r="K55" s="4">
        <v>0</v>
      </c>
      <c r="L55" s="122">
        <v>18</v>
      </c>
      <c r="M55" s="125">
        <f t="shared" si="3"/>
        <v>0.51428571428571423</v>
      </c>
      <c r="N55" s="117"/>
      <c r="O55" s="47"/>
      <c r="P55" s="47"/>
      <c r="Q55" s="47"/>
      <c r="R55" s="47"/>
      <c r="S55" s="47"/>
      <c r="T55" s="47"/>
      <c r="U55" s="47"/>
      <c r="V55" s="47"/>
      <c r="W55" s="47"/>
      <c r="X55" s="122"/>
      <c r="Y55" s="131">
        <f t="shared" si="4"/>
        <v>0</v>
      </c>
      <c r="Z55" s="170">
        <f t="shared" si="5"/>
        <v>0.51428571428571423</v>
      </c>
    </row>
    <row r="56" spans="1:26">
      <c r="A56" s="12">
        <v>54</v>
      </c>
      <c r="B56" s="5" t="s">
        <v>213</v>
      </c>
      <c r="C56" s="141" t="s">
        <v>214</v>
      </c>
      <c r="D56" s="154" t="s">
        <v>215</v>
      </c>
      <c r="E56" s="134"/>
      <c r="F56" s="141"/>
      <c r="G56" s="114"/>
      <c r="H56" s="5"/>
      <c r="I56" s="5"/>
      <c r="J56" s="5"/>
      <c r="K56" s="5"/>
      <c r="L56" s="122"/>
      <c r="M56" s="125">
        <f t="shared" si="3"/>
        <v>0</v>
      </c>
      <c r="N56" s="117" t="s">
        <v>210</v>
      </c>
      <c r="O56" s="47"/>
      <c r="P56" s="10" t="s">
        <v>210</v>
      </c>
      <c r="Q56" s="10" t="s">
        <v>210</v>
      </c>
      <c r="R56" s="10" t="s">
        <v>210</v>
      </c>
      <c r="S56" s="10" t="s">
        <v>210</v>
      </c>
      <c r="T56" s="47"/>
      <c r="U56" s="47"/>
      <c r="V56" s="47"/>
      <c r="W56" s="47"/>
      <c r="X56" s="128">
        <v>5</v>
      </c>
      <c r="Y56" s="131">
        <f t="shared" si="4"/>
        <v>0.5</v>
      </c>
      <c r="Z56" s="170">
        <f t="shared" si="5"/>
        <v>0.5</v>
      </c>
    </row>
    <row r="57" spans="1:26" ht="17.25" customHeight="1">
      <c r="A57" s="12">
        <v>55</v>
      </c>
      <c r="B57" s="5" t="s">
        <v>117</v>
      </c>
      <c r="C57" s="141" t="s">
        <v>118</v>
      </c>
      <c r="D57" s="154" t="s">
        <v>119</v>
      </c>
      <c r="E57" s="134" t="s">
        <v>10</v>
      </c>
      <c r="F57" s="141">
        <v>56</v>
      </c>
      <c r="G57" s="12">
        <v>0</v>
      </c>
      <c r="H57" s="4">
        <v>7</v>
      </c>
      <c r="I57" s="4">
        <v>0</v>
      </c>
      <c r="J57" s="4">
        <v>7</v>
      </c>
      <c r="K57" s="4">
        <v>0</v>
      </c>
      <c r="L57" s="122">
        <v>14</v>
      </c>
      <c r="M57" s="125">
        <f t="shared" si="3"/>
        <v>0.4</v>
      </c>
      <c r="N57" s="117"/>
      <c r="O57" s="47" t="s">
        <v>210</v>
      </c>
      <c r="P57" s="47"/>
      <c r="Q57" s="47"/>
      <c r="R57" s="47"/>
      <c r="S57" s="47"/>
      <c r="T57" s="47"/>
      <c r="U57" s="47"/>
      <c r="V57" s="47"/>
      <c r="W57" s="47"/>
      <c r="X57" s="128">
        <v>1</v>
      </c>
      <c r="Y57" s="131">
        <f t="shared" si="4"/>
        <v>0.1</v>
      </c>
      <c r="Z57" s="170">
        <f t="shared" si="5"/>
        <v>0.5</v>
      </c>
    </row>
    <row r="58" spans="1:26">
      <c r="A58" s="12">
        <v>56</v>
      </c>
      <c r="B58" s="5" t="s">
        <v>219</v>
      </c>
      <c r="C58" s="141" t="s">
        <v>220</v>
      </c>
      <c r="D58" s="154" t="s">
        <v>209</v>
      </c>
      <c r="E58" s="134"/>
      <c r="F58" s="141"/>
      <c r="G58" s="114"/>
      <c r="H58" s="5"/>
      <c r="I58" s="5"/>
      <c r="J58" s="5"/>
      <c r="K58" s="5"/>
      <c r="L58" s="122"/>
      <c r="M58" s="125">
        <f t="shared" si="3"/>
        <v>0</v>
      </c>
      <c r="N58" s="116" t="s">
        <v>210</v>
      </c>
      <c r="O58" s="10" t="s">
        <v>210</v>
      </c>
      <c r="P58" s="10" t="s">
        <v>210</v>
      </c>
      <c r="Q58" s="10" t="s">
        <v>210</v>
      </c>
      <c r="R58" s="10" t="s">
        <v>210</v>
      </c>
      <c r="S58" s="47"/>
      <c r="T58" s="47"/>
      <c r="U58" s="47"/>
      <c r="V58" s="47"/>
      <c r="W58" s="47"/>
      <c r="X58" s="128">
        <v>5</v>
      </c>
      <c r="Y58" s="131">
        <f t="shared" si="4"/>
        <v>0.5</v>
      </c>
      <c r="Z58" s="170">
        <f t="shared" si="5"/>
        <v>0.5</v>
      </c>
    </row>
    <row r="59" spans="1:26">
      <c r="A59" s="12">
        <v>57</v>
      </c>
      <c r="B59" s="5" t="s">
        <v>221</v>
      </c>
      <c r="C59" s="141" t="s">
        <v>61</v>
      </c>
      <c r="D59" s="154" t="s">
        <v>69</v>
      </c>
      <c r="E59" s="134"/>
      <c r="F59" s="141"/>
      <c r="G59" s="114"/>
      <c r="H59" s="5"/>
      <c r="I59" s="5"/>
      <c r="J59" s="5"/>
      <c r="K59" s="5"/>
      <c r="L59" s="122"/>
      <c r="M59" s="125">
        <f t="shared" si="3"/>
        <v>0</v>
      </c>
      <c r="N59" s="116" t="s">
        <v>210</v>
      </c>
      <c r="O59" s="10" t="s">
        <v>210</v>
      </c>
      <c r="P59" s="10" t="s">
        <v>210</v>
      </c>
      <c r="Q59" s="47"/>
      <c r="R59" s="10" t="s">
        <v>210</v>
      </c>
      <c r="S59" s="10" t="s">
        <v>210</v>
      </c>
      <c r="T59" s="47"/>
      <c r="U59" s="47"/>
      <c r="V59" s="47"/>
      <c r="W59" s="47"/>
      <c r="X59" s="122">
        <v>5</v>
      </c>
      <c r="Y59" s="131">
        <f t="shared" si="4"/>
        <v>0.5</v>
      </c>
      <c r="Z59" s="170">
        <f t="shared" si="5"/>
        <v>0.5</v>
      </c>
    </row>
    <row r="60" spans="1:26">
      <c r="A60" s="12">
        <v>58</v>
      </c>
      <c r="B60" s="5" t="s">
        <v>222</v>
      </c>
      <c r="C60" s="141" t="s">
        <v>23</v>
      </c>
      <c r="D60" s="154" t="s">
        <v>223</v>
      </c>
      <c r="E60" s="134" t="s">
        <v>10</v>
      </c>
      <c r="F60" s="141">
        <v>42</v>
      </c>
      <c r="G60" s="114"/>
      <c r="H60" s="5"/>
      <c r="I60" s="5"/>
      <c r="J60" s="5"/>
      <c r="K60" s="5"/>
      <c r="L60" s="122"/>
      <c r="M60" s="125">
        <f t="shared" si="3"/>
        <v>0</v>
      </c>
      <c r="N60" s="116" t="s">
        <v>210</v>
      </c>
      <c r="O60" s="10" t="s">
        <v>210</v>
      </c>
      <c r="P60" s="10" t="s">
        <v>210</v>
      </c>
      <c r="Q60" s="47"/>
      <c r="R60" s="10" t="s">
        <v>210</v>
      </c>
      <c r="S60" s="10" t="s">
        <v>210</v>
      </c>
      <c r="T60" s="47"/>
      <c r="U60" s="47"/>
      <c r="V60" s="47"/>
      <c r="W60" s="47"/>
      <c r="X60" s="127">
        <v>5</v>
      </c>
      <c r="Y60" s="131">
        <f t="shared" si="4"/>
        <v>0.5</v>
      </c>
      <c r="Z60" s="170">
        <f t="shared" si="5"/>
        <v>0.5</v>
      </c>
    </row>
    <row r="61" spans="1:26">
      <c r="A61" s="12">
        <v>59</v>
      </c>
      <c r="B61" s="5" t="s">
        <v>230</v>
      </c>
      <c r="C61" s="141" t="s">
        <v>185</v>
      </c>
      <c r="D61" s="154" t="s">
        <v>15</v>
      </c>
      <c r="E61" s="134"/>
      <c r="F61" s="141"/>
      <c r="G61" s="114"/>
      <c r="H61" s="5"/>
      <c r="I61" s="5"/>
      <c r="J61" s="5"/>
      <c r="K61" s="5"/>
      <c r="L61" s="122"/>
      <c r="M61" s="125">
        <f t="shared" si="3"/>
        <v>0</v>
      </c>
      <c r="N61" s="116" t="s">
        <v>210</v>
      </c>
      <c r="O61" s="10" t="s">
        <v>210</v>
      </c>
      <c r="P61" s="10" t="s">
        <v>210</v>
      </c>
      <c r="Q61" s="10" t="s">
        <v>210</v>
      </c>
      <c r="R61" s="10" t="s">
        <v>210</v>
      </c>
      <c r="S61" s="47"/>
      <c r="T61" s="47"/>
      <c r="U61" s="47"/>
      <c r="V61" s="47"/>
      <c r="W61" s="47"/>
      <c r="X61" s="122">
        <v>5</v>
      </c>
      <c r="Y61" s="131">
        <f t="shared" si="4"/>
        <v>0.5</v>
      </c>
      <c r="Z61" s="170">
        <f t="shared" si="5"/>
        <v>0.5</v>
      </c>
    </row>
    <row r="62" spans="1:26">
      <c r="A62" s="12">
        <v>60</v>
      </c>
      <c r="B62" s="5" t="s">
        <v>233</v>
      </c>
      <c r="C62" s="141" t="s">
        <v>173</v>
      </c>
      <c r="D62" s="154" t="s">
        <v>183</v>
      </c>
      <c r="E62" s="134"/>
      <c r="F62" s="141"/>
      <c r="G62" s="114"/>
      <c r="H62" s="5"/>
      <c r="I62" s="5"/>
      <c r="J62" s="5"/>
      <c r="K62" s="5"/>
      <c r="L62" s="122"/>
      <c r="M62" s="125">
        <f t="shared" si="3"/>
        <v>0</v>
      </c>
      <c r="N62" s="117"/>
      <c r="O62" s="10" t="s">
        <v>210</v>
      </c>
      <c r="P62" s="10" t="s">
        <v>210</v>
      </c>
      <c r="Q62" s="10" t="s">
        <v>210</v>
      </c>
      <c r="R62" s="10" t="s">
        <v>210</v>
      </c>
      <c r="S62" s="10" t="s">
        <v>210</v>
      </c>
      <c r="T62" s="47"/>
      <c r="U62" s="47"/>
      <c r="V62" s="47"/>
      <c r="W62" s="47"/>
      <c r="X62" s="127">
        <v>5</v>
      </c>
      <c r="Y62" s="131">
        <f t="shared" si="4"/>
        <v>0.5</v>
      </c>
      <c r="Z62" s="170">
        <f t="shared" si="5"/>
        <v>0.5</v>
      </c>
    </row>
    <row r="63" spans="1:26" ht="17.25" customHeight="1">
      <c r="A63" s="12">
        <v>61</v>
      </c>
      <c r="B63" s="5" t="s">
        <v>242</v>
      </c>
      <c r="C63" s="141" t="s">
        <v>129</v>
      </c>
      <c r="D63" s="154" t="s">
        <v>21</v>
      </c>
      <c r="E63" s="134"/>
      <c r="F63" s="141"/>
      <c r="G63" s="114"/>
      <c r="H63" s="5"/>
      <c r="I63" s="5"/>
      <c r="J63" s="5"/>
      <c r="K63" s="5"/>
      <c r="L63" s="122"/>
      <c r="M63" s="125">
        <f t="shared" si="3"/>
        <v>0</v>
      </c>
      <c r="N63" s="116" t="s">
        <v>210</v>
      </c>
      <c r="O63" s="10" t="s">
        <v>210</v>
      </c>
      <c r="P63" s="10" t="s">
        <v>210</v>
      </c>
      <c r="Q63" s="47"/>
      <c r="R63" s="10" t="s">
        <v>210</v>
      </c>
      <c r="S63" s="10" t="s">
        <v>210</v>
      </c>
      <c r="T63" s="47"/>
      <c r="U63" s="47"/>
      <c r="V63" s="47"/>
      <c r="W63" s="47"/>
      <c r="X63" s="127">
        <v>5</v>
      </c>
      <c r="Y63" s="131">
        <f t="shared" si="4"/>
        <v>0.5</v>
      </c>
      <c r="Z63" s="170">
        <f t="shared" si="5"/>
        <v>0.5</v>
      </c>
    </row>
    <row r="64" spans="1:26">
      <c r="A64" s="12">
        <v>62</v>
      </c>
      <c r="B64" s="5" t="s">
        <v>70</v>
      </c>
      <c r="C64" s="141" t="s">
        <v>107</v>
      </c>
      <c r="D64" s="154" t="s">
        <v>207</v>
      </c>
      <c r="E64" s="134" t="s">
        <v>72</v>
      </c>
      <c r="F64" s="141">
        <v>12</v>
      </c>
      <c r="G64" s="12">
        <v>0</v>
      </c>
      <c r="H64" s="4">
        <v>0</v>
      </c>
      <c r="I64" s="4">
        <v>0</v>
      </c>
      <c r="J64" s="4">
        <v>0</v>
      </c>
      <c r="K64" s="4">
        <v>0</v>
      </c>
      <c r="L64" s="122">
        <v>0</v>
      </c>
      <c r="M64" s="125">
        <f t="shared" si="3"/>
        <v>0</v>
      </c>
      <c r="N64" s="116" t="s">
        <v>210</v>
      </c>
      <c r="O64" s="10" t="s">
        <v>210</v>
      </c>
      <c r="P64" s="10" t="s">
        <v>210</v>
      </c>
      <c r="Q64" s="47"/>
      <c r="R64" s="10" t="s">
        <v>210</v>
      </c>
      <c r="S64" s="10" t="s">
        <v>210</v>
      </c>
      <c r="T64" s="47"/>
      <c r="U64" s="47"/>
      <c r="V64" s="47"/>
      <c r="W64" s="47"/>
      <c r="X64" s="127">
        <v>5</v>
      </c>
      <c r="Y64" s="131">
        <f t="shared" si="4"/>
        <v>0.5</v>
      </c>
      <c r="Z64" s="170">
        <f t="shared" si="5"/>
        <v>0.5</v>
      </c>
    </row>
    <row r="65" spans="1:26">
      <c r="A65" s="12">
        <v>63</v>
      </c>
      <c r="B65" s="5" t="s">
        <v>246</v>
      </c>
      <c r="C65" s="141" t="s">
        <v>247</v>
      </c>
      <c r="D65" s="154" t="s">
        <v>248</v>
      </c>
      <c r="E65" s="134"/>
      <c r="F65" s="141"/>
      <c r="G65" s="114"/>
      <c r="H65" s="5"/>
      <c r="I65" s="5"/>
      <c r="J65" s="5"/>
      <c r="K65" s="5"/>
      <c r="L65" s="122"/>
      <c r="M65" s="125">
        <f t="shared" si="3"/>
        <v>0</v>
      </c>
      <c r="N65" s="116" t="s">
        <v>210</v>
      </c>
      <c r="O65" s="10" t="s">
        <v>210</v>
      </c>
      <c r="P65" s="10" t="s">
        <v>210</v>
      </c>
      <c r="Q65" s="47"/>
      <c r="R65" s="10" t="s">
        <v>210</v>
      </c>
      <c r="S65" s="10" t="s">
        <v>210</v>
      </c>
      <c r="T65" s="47"/>
      <c r="U65" s="47"/>
      <c r="V65" s="47"/>
      <c r="W65" s="47"/>
      <c r="X65" s="127">
        <v>5</v>
      </c>
      <c r="Y65" s="131">
        <f t="shared" si="4"/>
        <v>0.5</v>
      </c>
      <c r="Z65" s="170">
        <f t="shared" si="5"/>
        <v>0.5</v>
      </c>
    </row>
    <row r="66" spans="1:26">
      <c r="A66" s="12">
        <v>64</v>
      </c>
      <c r="B66" s="5" t="s">
        <v>92</v>
      </c>
      <c r="C66" s="141" t="s">
        <v>93</v>
      </c>
      <c r="D66" s="154" t="s">
        <v>94</v>
      </c>
      <c r="E66" s="134" t="s">
        <v>16</v>
      </c>
      <c r="F66" s="141" t="s">
        <v>259</v>
      </c>
      <c r="G66" s="12">
        <v>0</v>
      </c>
      <c r="H66" s="4">
        <v>3</v>
      </c>
      <c r="I66" s="4">
        <v>7</v>
      </c>
      <c r="J66" s="4">
        <v>7</v>
      </c>
      <c r="K66" s="4">
        <v>0</v>
      </c>
      <c r="L66" s="122">
        <v>17</v>
      </c>
      <c r="M66" s="125">
        <f t="shared" si="3"/>
        <v>0.48571428571428571</v>
      </c>
      <c r="N66" s="117"/>
      <c r="O66" s="47"/>
      <c r="P66" s="47"/>
      <c r="Q66" s="47"/>
      <c r="R66" s="47"/>
      <c r="S66" s="47"/>
      <c r="T66" s="47"/>
      <c r="U66" s="47"/>
      <c r="V66" s="47"/>
      <c r="W66" s="47"/>
      <c r="X66" s="122"/>
      <c r="Y66" s="131">
        <f t="shared" si="4"/>
        <v>0</v>
      </c>
      <c r="Z66" s="170">
        <f t="shared" si="5"/>
        <v>0.48571428571428571</v>
      </c>
    </row>
    <row r="67" spans="1:26">
      <c r="A67" s="12">
        <v>65</v>
      </c>
      <c r="B67" s="5" t="s">
        <v>95</v>
      </c>
      <c r="C67" s="141" t="s">
        <v>74</v>
      </c>
      <c r="D67" s="154" t="s">
        <v>21</v>
      </c>
      <c r="E67" s="134" t="s">
        <v>10</v>
      </c>
      <c r="F67" s="141">
        <v>45</v>
      </c>
      <c r="G67" s="12">
        <v>5</v>
      </c>
      <c r="H67" s="4">
        <v>0</v>
      </c>
      <c r="I67" s="4">
        <v>5</v>
      </c>
      <c r="J67" s="4">
        <v>7</v>
      </c>
      <c r="K67" s="4">
        <v>0</v>
      </c>
      <c r="L67" s="122">
        <v>17</v>
      </c>
      <c r="M67" s="125">
        <f t="shared" ref="M67:M98" si="6">L67/35</f>
        <v>0.48571428571428571</v>
      </c>
      <c r="N67" s="117"/>
      <c r="O67" s="47"/>
      <c r="P67" s="47"/>
      <c r="Q67" s="47"/>
      <c r="R67" s="47"/>
      <c r="S67" s="47"/>
      <c r="T67" s="47"/>
      <c r="U67" s="47"/>
      <c r="V67" s="47"/>
      <c r="W67" s="47"/>
      <c r="X67" s="122"/>
      <c r="Y67" s="131">
        <f t="shared" ref="Y67:Y98" si="7">X67/10</f>
        <v>0</v>
      </c>
      <c r="Z67" s="170">
        <f t="shared" ref="Z67:Z98" si="8">M67+Y67</f>
        <v>0.48571428571428571</v>
      </c>
    </row>
    <row r="68" spans="1:26" ht="18.75" customHeight="1">
      <c r="A68" s="12">
        <v>66</v>
      </c>
      <c r="B68" s="5" t="s">
        <v>96</v>
      </c>
      <c r="C68" s="141" t="s">
        <v>97</v>
      </c>
      <c r="D68" s="154" t="s">
        <v>98</v>
      </c>
      <c r="E68" s="134" t="s">
        <v>10</v>
      </c>
      <c r="F68" s="141">
        <v>100</v>
      </c>
      <c r="G68" s="12">
        <v>0</v>
      </c>
      <c r="H68" s="4">
        <v>7</v>
      </c>
      <c r="I68" s="4">
        <v>2</v>
      </c>
      <c r="J68" s="4">
        <v>7</v>
      </c>
      <c r="K68" s="4">
        <v>0</v>
      </c>
      <c r="L68" s="122">
        <v>16</v>
      </c>
      <c r="M68" s="125">
        <f t="shared" si="6"/>
        <v>0.45714285714285713</v>
      </c>
      <c r="N68" s="117"/>
      <c r="O68" s="47"/>
      <c r="P68" s="47"/>
      <c r="Q68" s="47"/>
      <c r="R68" s="47"/>
      <c r="S68" s="47"/>
      <c r="T68" s="47"/>
      <c r="U68" s="47"/>
      <c r="V68" s="47"/>
      <c r="W68" s="47"/>
      <c r="X68" s="128"/>
      <c r="Y68" s="131">
        <f t="shared" si="7"/>
        <v>0</v>
      </c>
      <c r="Z68" s="170">
        <f t="shared" si="8"/>
        <v>0.45714285714285713</v>
      </c>
    </row>
    <row r="69" spans="1:26" ht="16.5" customHeight="1">
      <c r="A69" s="12">
        <v>67</v>
      </c>
      <c r="B69" s="5" t="s">
        <v>99</v>
      </c>
      <c r="C69" s="141" t="s">
        <v>52</v>
      </c>
      <c r="D69" s="154" t="s">
        <v>100</v>
      </c>
      <c r="E69" s="134" t="s">
        <v>10</v>
      </c>
      <c r="F69" s="141">
        <v>42</v>
      </c>
      <c r="G69" s="12">
        <v>0</v>
      </c>
      <c r="H69" s="4">
        <v>6</v>
      </c>
      <c r="I69" s="4">
        <v>2</v>
      </c>
      <c r="J69" s="4">
        <v>7</v>
      </c>
      <c r="K69" s="4">
        <v>1</v>
      </c>
      <c r="L69" s="122">
        <v>16</v>
      </c>
      <c r="M69" s="125">
        <f t="shared" si="6"/>
        <v>0.45714285714285713</v>
      </c>
      <c r="N69" s="117"/>
      <c r="O69" s="47"/>
      <c r="P69" s="47"/>
      <c r="Q69" s="47"/>
      <c r="R69" s="47"/>
      <c r="S69" s="47"/>
      <c r="T69" s="47"/>
      <c r="U69" s="47"/>
      <c r="V69" s="47"/>
      <c r="W69" s="47"/>
      <c r="X69" s="128"/>
      <c r="Y69" s="131">
        <f t="shared" si="7"/>
        <v>0</v>
      </c>
      <c r="Z69" s="170">
        <f t="shared" si="8"/>
        <v>0.45714285714285713</v>
      </c>
    </row>
    <row r="70" spans="1:26">
      <c r="A70" s="12">
        <v>68</v>
      </c>
      <c r="B70" s="5" t="s">
        <v>103</v>
      </c>
      <c r="C70" s="141" t="s">
        <v>45</v>
      </c>
      <c r="D70" s="154" t="s">
        <v>104</v>
      </c>
      <c r="E70" s="134" t="s">
        <v>105</v>
      </c>
      <c r="F70" s="141">
        <v>45</v>
      </c>
      <c r="G70" s="12">
        <v>0</v>
      </c>
      <c r="H70" s="4">
        <v>7</v>
      </c>
      <c r="I70" s="4">
        <v>0</v>
      </c>
      <c r="J70" s="4">
        <v>7</v>
      </c>
      <c r="K70" s="4">
        <v>1</v>
      </c>
      <c r="L70" s="122">
        <v>15</v>
      </c>
      <c r="M70" s="125">
        <f t="shared" si="6"/>
        <v>0.42857142857142855</v>
      </c>
      <c r="N70" s="117"/>
      <c r="O70" s="47"/>
      <c r="P70" s="47"/>
      <c r="Q70" s="47"/>
      <c r="R70" s="47"/>
      <c r="S70" s="47"/>
      <c r="T70" s="47"/>
      <c r="U70" s="47"/>
      <c r="V70" s="47"/>
      <c r="W70" s="47"/>
      <c r="X70" s="128"/>
      <c r="Y70" s="131">
        <f t="shared" si="7"/>
        <v>0</v>
      </c>
      <c r="Z70" s="170">
        <f t="shared" si="8"/>
        <v>0.42857142857142855</v>
      </c>
    </row>
    <row r="71" spans="1:26">
      <c r="A71" s="12">
        <v>69</v>
      </c>
      <c r="B71" s="5" t="s">
        <v>110</v>
      </c>
      <c r="C71" s="141" t="s">
        <v>111</v>
      </c>
      <c r="D71" s="154" t="s">
        <v>112</v>
      </c>
      <c r="E71" s="134" t="s">
        <v>72</v>
      </c>
      <c r="F71" s="141">
        <v>12</v>
      </c>
      <c r="G71" s="12">
        <v>0</v>
      </c>
      <c r="H71" s="4">
        <v>7</v>
      </c>
      <c r="I71" s="4">
        <v>7</v>
      </c>
      <c r="J71" s="4">
        <v>0</v>
      </c>
      <c r="K71" s="4">
        <v>0</v>
      </c>
      <c r="L71" s="122">
        <v>14</v>
      </c>
      <c r="M71" s="125">
        <f t="shared" si="6"/>
        <v>0.4</v>
      </c>
      <c r="N71" s="117"/>
      <c r="O71" s="47"/>
      <c r="P71" s="47"/>
      <c r="Q71" s="47"/>
      <c r="R71" s="47"/>
      <c r="S71" s="47"/>
      <c r="T71" s="47"/>
      <c r="U71" s="47"/>
      <c r="V71" s="47"/>
      <c r="W71" s="47"/>
      <c r="X71" s="128"/>
      <c r="Y71" s="131">
        <f t="shared" si="7"/>
        <v>0</v>
      </c>
      <c r="Z71" s="170">
        <f t="shared" si="8"/>
        <v>0.4</v>
      </c>
    </row>
    <row r="72" spans="1:26">
      <c r="A72" s="12">
        <v>70</v>
      </c>
      <c r="B72" s="5" t="s">
        <v>113</v>
      </c>
      <c r="C72" s="141" t="s">
        <v>23</v>
      </c>
      <c r="D72" s="154" t="s">
        <v>114</v>
      </c>
      <c r="E72" s="134" t="s">
        <v>16</v>
      </c>
      <c r="F72" s="141" t="s">
        <v>259</v>
      </c>
      <c r="G72" s="12">
        <v>0</v>
      </c>
      <c r="H72" s="4">
        <v>7</v>
      </c>
      <c r="I72" s="4">
        <v>0</v>
      </c>
      <c r="J72" s="4">
        <v>7</v>
      </c>
      <c r="K72" s="4">
        <v>0</v>
      </c>
      <c r="L72" s="122">
        <v>14</v>
      </c>
      <c r="M72" s="125">
        <f t="shared" si="6"/>
        <v>0.4</v>
      </c>
      <c r="N72" s="117"/>
      <c r="O72" s="47"/>
      <c r="P72" s="47"/>
      <c r="Q72" s="47"/>
      <c r="R72" s="47"/>
      <c r="S72" s="47"/>
      <c r="T72" s="47"/>
      <c r="U72" s="47"/>
      <c r="V72" s="47"/>
      <c r="W72" s="47"/>
      <c r="X72" s="128"/>
      <c r="Y72" s="131">
        <f t="shared" si="7"/>
        <v>0</v>
      </c>
      <c r="Z72" s="170">
        <f t="shared" si="8"/>
        <v>0.4</v>
      </c>
    </row>
    <row r="73" spans="1:26">
      <c r="A73" s="12">
        <v>71</v>
      </c>
      <c r="B73" s="5" t="s">
        <v>212</v>
      </c>
      <c r="C73" s="141" t="s">
        <v>150</v>
      </c>
      <c r="D73" s="154" t="s">
        <v>86</v>
      </c>
      <c r="E73" s="134"/>
      <c r="F73" s="141"/>
      <c r="G73" s="114"/>
      <c r="H73" s="5"/>
      <c r="I73" s="5"/>
      <c r="J73" s="5"/>
      <c r="K73" s="5"/>
      <c r="L73" s="122"/>
      <c r="M73" s="125">
        <f t="shared" si="6"/>
        <v>0</v>
      </c>
      <c r="N73" s="116" t="s">
        <v>210</v>
      </c>
      <c r="O73" s="10" t="s">
        <v>210</v>
      </c>
      <c r="P73" s="47"/>
      <c r="Q73" s="47"/>
      <c r="R73" s="10" t="s">
        <v>210</v>
      </c>
      <c r="S73" s="10" t="s">
        <v>210</v>
      </c>
      <c r="T73" s="47"/>
      <c r="U73" s="47"/>
      <c r="V73" s="47"/>
      <c r="W73" s="47"/>
      <c r="X73" s="122">
        <v>4</v>
      </c>
      <c r="Y73" s="131">
        <f t="shared" si="7"/>
        <v>0.4</v>
      </c>
      <c r="Z73" s="170">
        <f t="shared" si="8"/>
        <v>0.4</v>
      </c>
    </row>
    <row r="74" spans="1:26">
      <c r="A74" s="12">
        <v>72</v>
      </c>
      <c r="B74" s="5" t="s">
        <v>120</v>
      </c>
      <c r="C74" s="141" t="s">
        <v>121</v>
      </c>
      <c r="D74" s="154" t="s">
        <v>122</v>
      </c>
      <c r="E74" s="134" t="s">
        <v>10</v>
      </c>
      <c r="F74" s="141">
        <v>24</v>
      </c>
      <c r="G74" s="12">
        <v>7</v>
      </c>
      <c r="H74" s="4">
        <v>0</v>
      </c>
      <c r="I74" s="4">
        <v>0</v>
      </c>
      <c r="J74" s="4">
        <v>6</v>
      </c>
      <c r="K74" s="4">
        <v>1</v>
      </c>
      <c r="L74" s="122">
        <v>14</v>
      </c>
      <c r="M74" s="125">
        <f t="shared" si="6"/>
        <v>0.4</v>
      </c>
      <c r="N74" s="117"/>
      <c r="O74" s="47"/>
      <c r="P74" s="47"/>
      <c r="Q74" s="47"/>
      <c r="R74" s="47"/>
      <c r="S74" s="47"/>
      <c r="T74" s="47"/>
      <c r="U74" s="47"/>
      <c r="V74" s="47"/>
      <c r="W74" s="47"/>
      <c r="X74" s="128"/>
      <c r="Y74" s="131">
        <f t="shared" si="7"/>
        <v>0</v>
      </c>
      <c r="Z74" s="170">
        <f t="shared" si="8"/>
        <v>0.4</v>
      </c>
    </row>
    <row r="75" spans="1:26">
      <c r="A75" s="12">
        <v>73</v>
      </c>
      <c r="B75" s="5" t="s">
        <v>216</v>
      </c>
      <c r="C75" s="141" t="s">
        <v>153</v>
      </c>
      <c r="D75" s="154" t="s">
        <v>112</v>
      </c>
      <c r="E75" s="134"/>
      <c r="F75" s="141"/>
      <c r="G75" s="114"/>
      <c r="H75" s="5"/>
      <c r="I75" s="5"/>
      <c r="J75" s="5"/>
      <c r="K75" s="5"/>
      <c r="L75" s="122"/>
      <c r="M75" s="125">
        <f t="shared" si="6"/>
        <v>0</v>
      </c>
      <c r="N75" s="116" t="s">
        <v>210</v>
      </c>
      <c r="O75" s="10" t="s">
        <v>210</v>
      </c>
      <c r="P75" s="10" t="s">
        <v>210</v>
      </c>
      <c r="Q75" s="10" t="s">
        <v>210</v>
      </c>
      <c r="R75" s="47"/>
      <c r="S75" s="47"/>
      <c r="T75" s="47"/>
      <c r="U75" s="47"/>
      <c r="V75" s="47"/>
      <c r="W75" s="47"/>
      <c r="X75" s="122">
        <v>4</v>
      </c>
      <c r="Y75" s="131">
        <f t="shared" si="7"/>
        <v>0.4</v>
      </c>
      <c r="Z75" s="170">
        <f t="shared" si="8"/>
        <v>0.4</v>
      </c>
    </row>
    <row r="76" spans="1:26">
      <c r="A76" s="12">
        <v>74</v>
      </c>
      <c r="B76" s="5" t="s">
        <v>123</v>
      </c>
      <c r="C76" s="141" t="s">
        <v>42</v>
      </c>
      <c r="D76" s="154" t="s">
        <v>15</v>
      </c>
      <c r="E76" s="134" t="s">
        <v>10</v>
      </c>
      <c r="F76" s="141">
        <v>26</v>
      </c>
      <c r="G76" s="12">
        <v>0</v>
      </c>
      <c r="H76" s="4">
        <v>7</v>
      </c>
      <c r="I76" s="4">
        <v>0</v>
      </c>
      <c r="J76" s="4">
        <v>7</v>
      </c>
      <c r="K76" s="4">
        <v>0</v>
      </c>
      <c r="L76" s="122">
        <v>14</v>
      </c>
      <c r="M76" s="125">
        <f t="shared" si="6"/>
        <v>0.4</v>
      </c>
      <c r="N76" s="117"/>
      <c r="O76" s="47"/>
      <c r="P76" s="47"/>
      <c r="Q76" s="47"/>
      <c r="R76" s="47"/>
      <c r="S76" s="47"/>
      <c r="T76" s="47"/>
      <c r="U76" s="47"/>
      <c r="V76" s="47"/>
      <c r="W76" s="47"/>
      <c r="X76" s="128"/>
      <c r="Y76" s="131">
        <f t="shared" si="7"/>
        <v>0</v>
      </c>
      <c r="Z76" s="170">
        <f t="shared" si="8"/>
        <v>0.4</v>
      </c>
    </row>
    <row r="77" spans="1:26">
      <c r="A77" s="12">
        <v>75</v>
      </c>
      <c r="B77" s="5" t="s">
        <v>225</v>
      </c>
      <c r="C77" s="141" t="s">
        <v>85</v>
      </c>
      <c r="D77" s="154" t="s">
        <v>226</v>
      </c>
      <c r="E77" s="134"/>
      <c r="F77" s="141"/>
      <c r="G77" s="114"/>
      <c r="H77" s="5"/>
      <c r="I77" s="5"/>
      <c r="J77" s="5"/>
      <c r="K77" s="5"/>
      <c r="L77" s="122"/>
      <c r="M77" s="125">
        <f t="shared" si="6"/>
        <v>0</v>
      </c>
      <c r="N77" s="116" t="s">
        <v>210</v>
      </c>
      <c r="O77" s="10" t="s">
        <v>210</v>
      </c>
      <c r="P77" s="10" t="s">
        <v>210</v>
      </c>
      <c r="Q77" s="47"/>
      <c r="R77" s="47" t="s">
        <v>210</v>
      </c>
      <c r="S77" s="47"/>
      <c r="T77" s="47"/>
      <c r="U77" s="47"/>
      <c r="V77" s="47"/>
      <c r="W77" s="47"/>
      <c r="X77" s="127">
        <v>4</v>
      </c>
      <c r="Y77" s="131">
        <f t="shared" si="7"/>
        <v>0.4</v>
      </c>
      <c r="Z77" s="170">
        <f t="shared" si="8"/>
        <v>0.4</v>
      </c>
    </row>
    <row r="78" spans="1:26">
      <c r="A78" s="12">
        <v>76</v>
      </c>
      <c r="B78" s="5" t="s">
        <v>126</v>
      </c>
      <c r="C78" s="141" t="s">
        <v>127</v>
      </c>
      <c r="D78" s="154" t="s">
        <v>24</v>
      </c>
      <c r="E78" s="134" t="s">
        <v>16</v>
      </c>
      <c r="F78" s="141" t="s">
        <v>259</v>
      </c>
      <c r="G78" s="12">
        <v>0</v>
      </c>
      <c r="H78" s="4">
        <v>7</v>
      </c>
      <c r="I78" s="4">
        <v>7</v>
      </c>
      <c r="J78" s="4">
        <v>0</v>
      </c>
      <c r="K78" s="4">
        <v>0</v>
      </c>
      <c r="L78" s="122">
        <v>14</v>
      </c>
      <c r="M78" s="125">
        <f t="shared" si="6"/>
        <v>0.4</v>
      </c>
      <c r="N78" s="117"/>
      <c r="O78" s="47"/>
      <c r="P78" s="47"/>
      <c r="Q78" s="47"/>
      <c r="R78" s="47"/>
      <c r="S78" s="47"/>
      <c r="T78" s="47"/>
      <c r="U78" s="47"/>
      <c r="V78" s="47"/>
      <c r="W78" s="47"/>
      <c r="X78" s="128"/>
      <c r="Y78" s="131">
        <f t="shared" si="7"/>
        <v>0</v>
      </c>
      <c r="Z78" s="170">
        <f t="shared" si="8"/>
        <v>0.4</v>
      </c>
    </row>
    <row r="79" spans="1:26" ht="16.5" customHeight="1">
      <c r="A79" s="12">
        <v>77</v>
      </c>
      <c r="B79" s="5" t="s">
        <v>128</v>
      </c>
      <c r="C79" s="141" t="s">
        <v>129</v>
      </c>
      <c r="D79" s="154" t="s">
        <v>18</v>
      </c>
      <c r="E79" s="134" t="s">
        <v>10</v>
      </c>
      <c r="F79" s="141">
        <v>86</v>
      </c>
      <c r="G79" s="12">
        <v>0</v>
      </c>
      <c r="H79" s="4">
        <v>0</v>
      </c>
      <c r="I79" s="4">
        <v>7</v>
      </c>
      <c r="J79" s="4">
        <v>7</v>
      </c>
      <c r="K79" s="4">
        <v>0</v>
      </c>
      <c r="L79" s="122">
        <v>14</v>
      </c>
      <c r="M79" s="125">
        <f t="shared" si="6"/>
        <v>0.4</v>
      </c>
      <c r="N79" s="117"/>
      <c r="O79" s="47"/>
      <c r="P79" s="47"/>
      <c r="Q79" s="47"/>
      <c r="R79" s="47"/>
      <c r="S79" s="47"/>
      <c r="T79" s="47"/>
      <c r="U79" s="47"/>
      <c r="V79" s="47"/>
      <c r="W79" s="47"/>
      <c r="X79" s="128"/>
      <c r="Y79" s="131">
        <f t="shared" si="7"/>
        <v>0</v>
      </c>
      <c r="Z79" s="170">
        <f t="shared" si="8"/>
        <v>0.4</v>
      </c>
    </row>
    <row r="80" spans="1:26" ht="16.5" customHeight="1">
      <c r="A80" s="12">
        <v>78</v>
      </c>
      <c r="B80" s="5" t="s">
        <v>130</v>
      </c>
      <c r="C80" s="141" t="s">
        <v>118</v>
      </c>
      <c r="D80" s="154" t="s">
        <v>112</v>
      </c>
      <c r="E80" s="134" t="s">
        <v>255</v>
      </c>
      <c r="F80" s="159" t="s">
        <v>385</v>
      </c>
      <c r="G80" s="12">
        <v>0</v>
      </c>
      <c r="H80" s="4">
        <v>0</v>
      </c>
      <c r="I80" s="4">
        <v>7</v>
      </c>
      <c r="J80" s="4">
        <v>7</v>
      </c>
      <c r="K80" s="4">
        <v>0</v>
      </c>
      <c r="L80" s="122">
        <v>14</v>
      </c>
      <c r="M80" s="125">
        <f t="shared" si="6"/>
        <v>0.4</v>
      </c>
      <c r="N80" s="117"/>
      <c r="O80" s="47"/>
      <c r="P80" s="47"/>
      <c r="Q80" s="47"/>
      <c r="R80" s="47"/>
      <c r="S80" s="47"/>
      <c r="T80" s="47"/>
      <c r="U80" s="47"/>
      <c r="V80" s="47"/>
      <c r="W80" s="47"/>
      <c r="X80" s="128"/>
      <c r="Y80" s="131">
        <f t="shared" si="7"/>
        <v>0</v>
      </c>
      <c r="Z80" s="170">
        <f t="shared" si="8"/>
        <v>0.4</v>
      </c>
    </row>
    <row r="81" spans="1:26" ht="16.5" customHeight="1">
      <c r="A81" s="12">
        <v>79</v>
      </c>
      <c r="B81" s="5" t="s">
        <v>231</v>
      </c>
      <c r="C81" s="141" t="s">
        <v>232</v>
      </c>
      <c r="D81" s="154" t="s">
        <v>183</v>
      </c>
      <c r="E81" s="134"/>
      <c r="F81" s="141"/>
      <c r="G81" s="114"/>
      <c r="H81" s="5"/>
      <c r="I81" s="5"/>
      <c r="J81" s="5"/>
      <c r="K81" s="5"/>
      <c r="L81" s="122"/>
      <c r="M81" s="125">
        <f t="shared" si="6"/>
        <v>0</v>
      </c>
      <c r="N81" s="116" t="s">
        <v>210</v>
      </c>
      <c r="O81" s="10" t="s">
        <v>210</v>
      </c>
      <c r="P81" s="10" t="s">
        <v>210</v>
      </c>
      <c r="Q81" s="47"/>
      <c r="R81" s="47"/>
      <c r="S81" s="47" t="s">
        <v>210</v>
      </c>
      <c r="T81" s="47"/>
      <c r="U81" s="47"/>
      <c r="V81" s="47"/>
      <c r="W81" s="47"/>
      <c r="X81" s="128">
        <v>4</v>
      </c>
      <c r="Y81" s="131">
        <f t="shared" si="7"/>
        <v>0.4</v>
      </c>
      <c r="Z81" s="170">
        <f t="shared" si="8"/>
        <v>0.4</v>
      </c>
    </row>
    <row r="82" spans="1:26">
      <c r="A82" s="12">
        <v>80</v>
      </c>
      <c r="B82" s="5" t="s">
        <v>131</v>
      </c>
      <c r="C82" s="141" t="s">
        <v>132</v>
      </c>
      <c r="D82" s="154" t="s">
        <v>21</v>
      </c>
      <c r="E82" s="134" t="s">
        <v>16</v>
      </c>
      <c r="F82" s="141" t="s">
        <v>259</v>
      </c>
      <c r="G82" s="12">
        <v>0</v>
      </c>
      <c r="H82" s="4">
        <v>7</v>
      </c>
      <c r="I82" s="4">
        <v>7</v>
      </c>
      <c r="J82" s="4">
        <v>0</v>
      </c>
      <c r="K82" s="4">
        <v>0</v>
      </c>
      <c r="L82" s="122">
        <v>14</v>
      </c>
      <c r="M82" s="125">
        <f t="shared" si="6"/>
        <v>0.4</v>
      </c>
      <c r="N82" s="117"/>
      <c r="O82" s="47"/>
      <c r="P82" s="47"/>
      <c r="Q82" s="47"/>
      <c r="R82" s="47"/>
      <c r="S82" s="47"/>
      <c r="T82" s="47"/>
      <c r="U82" s="47"/>
      <c r="V82" s="47"/>
      <c r="W82" s="47"/>
      <c r="X82" s="128"/>
      <c r="Y82" s="131">
        <f t="shared" si="7"/>
        <v>0</v>
      </c>
      <c r="Z82" s="170">
        <f t="shared" si="8"/>
        <v>0.4</v>
      </c>
    </row>
    <row r="83" spans="1:26">
      <c r="A83" s="12">
        <v>81</v>
      </c>
      <c r="B83" s="5" t="s">
        <v>133</v>
      </c>
      <c r="C83" s="141" t="s">
        <v>134</v>
      </c>
      <c r="D83" s="154" t="s">
        <v>46</v>
      </c>
      <c r="E83" s="134" t="s">
        <v>10</v>
      </c>
      <c r="F83" s="141">
        <v>35</v>
      </c>
      <c r="G83" s="12">
        <v>0</v>
      </c>
      <c r="H83" s="4">
        <v>7</v>
      </c>
      <c r="I83" s="4">
        <v>7</v>
      </c>
      <c r="J83" s="4">
        <v>0</v>
      </c>
      <c r="K83" s="4">
        <v>0</v>
      </c>
      <c r="L83" s="122">
        <v>14</v>
      </c>
      <c r="M83" s="125">
        <f t="shared" si="6"/>
        <v>0.4</v>
      </c>
      <c r="N83" s="117"/>
      <c r="O83" s="47"/>
      <c r="P83" s="47"/>
      <c r="Q83" s="47"/>
      <c r="R83" s="47"/>
      <c r="S83" s="47"/>
      <c r="T83" s="47"/>
      <c r="U83" s="47"/>
      <c r="V83" s="47"/>
      <c r="W83" s="47"/>
      <c r="X83" s="128"/>
      <c r="Y83" s="131">
        <f t="shared" si="7"/>
        <v>0</v>
      </c>
      <c r="Z83" s="170">
        <f t="shared" si="8"/>
        <v>0.4</v>
      </c>
    </row>
    <row r="84" spans="1:26">
      <c r="A84" s="12">
        <v>82</v>
      </c>
      <c r="B84" s="5" t="s">
        <v>135</v>
      </c>
      <c r="C84" s="141" t="s">
        <v>136</v>
      </c>
      <c r="D84" s="154" t="s">
        <v>137</v>
      </c>
      <c r="E84" s="134" t="s">
        <v>72</v>
      </c>
      <c r="F84" s="141">
        <v>12</v>
      </c>
      <c r="G84" s="12">
        <v>0</v>
      </c>
      <c r="H84" s="4">
        <v>7</v>
      </c>
      <c r="I84" s="4">
        <v>7</v>
      </c>
      <c r="J84" s="4">
        <v>0</v>
      </c>
      <c r="K84" s="4">
        <v>0</v>
      </c>
      <c r="L84" s="122">
        <v>14</v>
      </c>
      <c r="M84" s="125">
        <f t="shared" si="6"/>
        <v>0.4</v>
      </c>
      <c r="N84" s="117"/>
      <c r="O84" s="47"/>
      <c r="P84" s="47"/>
      <c r="Q84" s="47"/>
      <c r="R84" s="47"/>
      <c r="S84" s="47"/>
      <c r="T84" s="47"/>
      <c r="U84" s="47"/>
      <c r="V84" s="47"/>
      <c r="W84" s="47"/>
      <c r="X84" s="128"/>
      <c r="Y84" s="131">
        <f t="shared" si="7"/>
        <v>0</v>
      </c>
      <c r="Z84" s="170">
        <f t="shared" si="8"/>
        <v>0.4</v>
      </c>
    </row>
    <row r="85" spans="1:26">
      <c r="A85" s="12">
        <v>83</v>
      </c>
      <c r="B85" s="5" t="s">
        <v>243</v>
      </c>
      <c r="C85" s="141" t="s">
        <v>244</v>
      </c>
      <c r="D85" s="154" t="s">
        <v>75</v>
      </c>
      <c r="E85" s="134"/>
      <c r="F85" s="141"/>
      <c r="G85" s="114"/>
      <c r="H85" s="5"/>
      <c r="I85" s="5"/>
      <c r="J85" s="5"/>
      <c r="K85" s="5"/>
      <c r="L85" s="122"/>
      <c r="M85" s="125">
        <f t="shared" si="6"/>
        <v>0</v>
      </c>
      <c r="N85" s="116" t="s">
        <v>210</v>
      </c>
      <c r="O85" s="10" t="s">
        <v>210</v>
      </c>
      <c r="P85" s="47"/>
      <c r="Q85" s="10" t="s">
        <v>210</v>
      </c>
      <c r="R85" s="10" t="s">
        <v>210</v>
      </c>
      <c r="S85" s="47"/>
      <c r="T85" s="47"/>
      <c r="U85" s="47"/>
      <c r="V85" s="47"/>
      <c r="W85" s="47"/>
      <c r="X85" s="127">
        <v>4</v>
      </c>
      <c r="Y85" s="131">
        <f t="shared" si="7"/>
        <v>0.4</v>
      </c>
      <c r="Z85" s="170">
        <f t="shared" si="8"/>
        <v>0.4</v>
      </c>
    </row>
    <row r="86" spans="1:26">
      <c r="A86" s="12">
        <v>84</v>
      </c>
      <c r="B86" s="5" t="s">
        <v>142</v>
      </c>
      <c r="C86" s="141" t="s">
        <v>143</v>
      </c>
      <c r="D86" s="154" t="s">
        <v>75</v>
      </c>
      <c r="E86" s="134" t="s">
        <v>10</v>
      </c>
      <c r="F86" s="141">
        <v>24</v>
      </c>
      <c r="G86" s="12">
        <v>0</v>
      </c>
      <c r="H86" s="4">
        <v>7</v>
      </c>
      <c r="I86" s="4">
        <v>0</v>
      </c>
      <c r="J86" s="4">
        <v>7</v>
      </c>
      <c r="K86" s="4">
        <v>0</v>
      </c>
      <c r="L86" s="122">
        <v>14</v>
      </c>
      <c r="M86" s="125">
        <f t="shared" si="6"/>
        <v>0.4</v>
      </c>
      <c r="N86" s="117"/>
      <c r="O86" s="47"/>
      <c r="P86" s="47"/>
      <c r="Q86" s="47"/>
      <c r="R86" s="47"/>
      <c r="S86" s="47"/>
      <c r="T86" s="47"/>
      <c r="U86" s="47"/>
      <c r="V86" s="47"/>
      <c r="W86" s="47"/>
      <c r="X86" s="128"/>
      <c r="Y86" s="131">
        <f t="shared" si="7"/>
        <v>0</v>
      </c>
      <c r="Z86" s="170">
        <f t="shared" si="8"/>
        <v>0.4</v>
      </c>
    </row>
    <row r="87" spans="1:26">
      <c r="A87" s="12">
        <v>85</v>
      </c>
      <c r="B87" s="5" t="s">
        <v>249</v>
      </c>
      <c r="C87" s="141" t="s">
        <v>8</v>
      </c>
      <c r="D87" s="154" t="s">
        <v>112</v>
      </c>
      <c r="E87" s="134"/>
      <c r="F87" s="141"/>
      <c r="G87" s="114"/>
      <c r="H87" s="5"/>
      <c r="I87" s="5"/>
      <c r="J87" s="5"/>
      <c r="K87" s="5"/>
      <c r="L87" s="122"/>
      <c r="M87" s="125">
        <f t="shared" si="6"/>
        <v>0</v>
      </c>
      <c r="N87" s="116" t="s">
        <v>210</v>
      </c>
      <c r="O87" s="10" t="s">
        <v>210</v>
      </c>
      <c r="P87" s="10" t="s">
        <v>210</v>
      </c>
      <c r="Q87" s="47"/>
      <c r="R87" s="47" t="s">
        <v>210</v>
      </c>
      <c r="S87" s="47"/>
      <c r="T87" s="47"/>
      <c r="U87" s="47"/>
      <c r="V87" s="47"/>
      <c r="W87" s="47"/>
      <c r="X87" s="127">
        <v>4</v>
      </c>
      <c r="Y87" s="131">
        <f t="shared" si="7"/>
        <v>0.4</v>
      </c>
      <c r="Z87" s="170">
        <f t="shared" si="8"/>
        <v>0.4</v>
      </c>
    </row>
    <row r="88" spans="1:26" ht="15" customHeight="1">
      <c r="A88" s="12">
        <v>86</v>
      </c>
      <c r="B88" s="5" t="s">
        <v>144</v>
      </c>
      <c r="C88" s="141" t="s">
        <v>145</v>
      </c>
      <c r="D88" s="154" t="s">
        <v>75</v>
      </c>
      <c r="E88" s="134" t="s">
        <v>255</v>
      </c>
      <c r="F88" s="157" t="s">
        <v>385</v>
      </c>
      <c r="G88" s="12">
        <v>0</v>
      </c>
      <c r="H88" s="4">
        <v>0</v>
      </c>
      <c r="I88" s="4">
        <v>7</v>
      </c>
      <c r="J88" s="4">
        <v>7</v>
      </c>
      <c r="K88" s="4">
        <v>0</v>
      </c>
      <c r="L88" s="122">
        <v>14</v>
      </c>
      <c r="M88" s="125">
        <f t="shared" si="6"/>
        <v>0.4</v>
      </c>
      <c r="N88" s="117"/>
      <c r="O88" s="47"/>
      <c r="P88" s="47"/>
      <c r="Q88" s="47"/>
      <c r="R88" s="47"/>
      <c r="S88" s="47"/>
      <c r="T88" s="47"/>
      <c r="U88" s="47"/>
      <c r="V88" s="47"/>
      <c r="W88" s="47"/>
      <c r="X88" s="128"/>
      <c r="Y88" s="131">
        <f t="shared" si="7"/>
        <v>0</v>
      </c>
      <c r="Z88" s="170">
        <f t="shared" si="8"/>
        <v>0.4</v>
      </c>
    </row>
    <row r="89" spans="1:26">
      <c r="A89" s="12">
        <v>87</v>
      </c>
      <c r="B89" s="6" t="s">
        <v>251</v>
      </c>
      <c r="C89" s="141" t="s">
        <v>250</v>
      </c>
      <c r="D89" s="154" t="s">
        <v>252</v>
      </c>
      <c r="E89" s="134"/>
      <c r="F89" s="141"/>
      <c r="G89" s="114"/>
      <c r="H89" s="5"/>
      <c r="I89" s="5"/>
      <c r="J89" s="5"/>
      <c r="K89" s="5"/>
      <c r="L89" s="122"/>
      <c r="M89" s="125">
        <f t="shared" si="6"/>
        <v>0</v>
      </c>
      <c r="N89" s="116" t="s">
        <v>210</v>
      </c>
      <c r="O89" s="10" t="s">
        <v>210</v>
      </c>
      <c r="P89" s="10" t="s">
        <v>210</v>
      </c>
      <c r="Q89" s="47"/>
      <c r="R89" s="47" t="s">
        <v>210</v>
      </c>
      <c r="S89" s="47"/>
      <c r="T89" s="47"/>
      <c r="U89" s="47"/>
      <c r="V89" s="47"/>
      <c r="W89" s="47"/>
      <c r="X89" s="128">
        <v>4</v>
      </c>
      <c r="Y89" s="131">
        <f t="shared" si="7"/>
        <v>0.4</v>
      </c>
      <c r="Z89" s="170">
        <f t="shared" si="8"/>
        <v>0.4</v>
      </c>
    </row>
    <row r="90" spans="1:26">
      <c r="A90" s="12">
        <v>88</v>
      </c>
      <c r="B90" s="5" t="s">
        <v>154</v>
      </c>
      <c r="C90" s="141" t="s">
        <v>155</v>
      </c>
      <c r="D90" s="154" t="s">
        <v>56</v>
      </c>
      <c r="E90" s="134" t="s">
        <v>72</v>
      </c>
      <c r="F90" s="141">
        <v>12</v>
      </c>
      <c r="G90" s="12">
        <v>0</v>
      </c>
      <c r="H90" s="4">
        <v>7</v>
      </c>
      <c r="I90" s="4">
        <v>3</v>
      </c>
      <c r="J90" s="4">
        <v>0</v>
      </c>
      <c r="K90" s="4">
        <v>0</v>
      </c>
      <c r="L90" s="122">
        <v>10</v>
      </c>
      <c r="M90" s="125">
        <f t="shared" si="6"/>
        <v>0.2857142857142857</v>
      </c>
      <c r="N90" s="117"/>
      <c r="O90" s="47"/>
      <c r="P90" s="47"/>
      <c r="Q90" s="47" t="s">
        <v>210</v>
      </c>
      <c r="R90" s="47"/>
      <c r="S90" s="47"/>
      <c r="T90" s="47"/>
      <c r="U90" s="47"/>
      <c r="V90" s="47"/>
      <c r="W90" s="47"/>
      <c r="X90" s="127">
        <v>1</v>
      </c>
      <c r="Y90" s="131">
        <f t="shared" si="7"/>
        <v>0.1</v>
      </c>
      <c r="Z90" s="170">
        <f t="shared" si="8"/>
        <v>0.38571428571428568</v>
      </c>
    </row>
    <row r="91" spans="1:26">
      <c r="A91" s="12">
        <v>89</v>
      </c>
      <c r="B91" s="5" t="s">
        <v>146</v>
      </c>
      <c r="C91" s="141" t="s">
        <v>147</v>
      </c>
      <c r="D91" s="154" t="s">
        <v>148</v>
      </c>
      <c r="E91" s="134" t="s">
        <v>10</v>
      </c>
      <c r="F91" s="141">
        <v>24</v>
      </c>
      <c r="G91" s="12">
        <v>7</v>
      </c>
      <c r="H91" s="4">
        <v>0</v>
      </c>
      <c r="I91" s="4">
        <v>0</v>
      </c>
      <c r="J91" s="4">
        <v>6</v>
      </c>
      <c r="K91" s="4">
        <v>0</v>
      </c>
      <c r="L91" s="122">
        <v>13</v>
      </c>
      <c r="M91" s="125">
        <f t="shared" si="6"/>
        <v>0.37142857142857144</v>
      </c>
      <c r="N91" s="117"/>
      <c r="O91" s="47"/>
      <c r="P91" s="47"/>
      <c r="Q91" s="47"/>
      <c r="R91" s="47"/>
      <c r="S91" s="47"/>
      <c r="T91" s="47"/>
      <c r="U91" s="47"/>
      <c r="V91" s="47"/>
      <c r="W91" s="47"/>
      <c r="X91" s="128"/>
      <c r="Y91" s="131">
        <f t="shared" si="7"/>
        <v>0</v>
      </c>
      <c r="Z91" s="170">
        <f t="shared" si="8"/>
        <v>0.37142857142857144</v>
      </c>
    </row>
    <row r="92" spans="1:26">
      <c r="A92" s="12">
        <v>90</v>
      </c>
      <c r="B92" s="5" t="s">
        <v>224</v>
      </c>
      <c r="C92" s="141" t="s">
        <v>111</v>
      </c>
      <c r="D92" s="154" t="s">
        <v>108</v>
      </c>
      <c r="E92" s="134"/>
      <c r="F92" s="141"/>
      <c r="G92" s="114"/>
      <c r="H92" s="5"/>
      <c r="I92" s="5"/>
      <c r="J92" s="5"/>
      <c r="K92" s="5"/>
      <c r="L92" s="122"/>
      <c r="M92" s="125">
        <f t="shared" si="6"/>
        <v>0</v>
      </c>
      <c r="N92" s="116" t="s">
        <v>210</v>
      </c>
      <c r="O92" s="10" t="s">
        <v>210</v>
      </c>
      <c r="P92" s="47"/>
      <c r="Q92" s="47"/>
      <c r="R92" s="47" t="s">
        <v>210</v>
      </c>
      <c r="S92" s="47"/>
      <c r="T92" s="47"/>
      <c r="U92" s="47"/>
      <c r="V92" s="47"/>
      <c r="W92" s="47"/>
      <c r="X92" s="127">
        <v>3</v>
      </c>
      <c r="Y92" s="131">
        <f t="shared" si="7"/>
        <v>0.3</v>
      </c>
      <c r="Z92" s="170">
        <f t="shared" si="8"/>
        <v>0.3</v>
      </c>
    </row>
    <row r="93" spans="1:26" ht="17.25" customHeight="1">
      <c r="A93" s="12">
        <v>91</v>
      </c>
      <c r="B93" s="5" t="s">
        <v>229</v>
      </c>
      <c r="C93" s="141" t="s">
        <v>150</v>
      </c>
      <c r="D93" s="154" t="s">
        <v>38</v>
      </c>
      <c r="E93" s="134"/>
      <c r="F93" s="141"/>
      <c r="G93" s="114"/>
      <c r="H93" s="5"/>
      <c r="I93" s="5"/>
      <c r="J93" s="5"/>
      <c r="K93" s="5"/>
      <c r="L93" s="122"/>
      <c r="M93" s="125">
        <f t="shared" si="6"/>
        <v>0</v>
      </c>
      <c r="N93" s="116" t="s">
        <v>210</v>
      </c>
      <c r="O93" s="10" t="s">
        <v>210</v>
      </c>
      <c r="P93" s="10" t="s">
        <v>210</v>
      </c>
      <c r="Q93" s="47"/>
      <c r="R93" s="47"/>
      <c r="S93" s="47"/>
      <c r="T93" s="47"/>
      <c r="U93" s="47"/>
      <c r="V93" s="47"/>
      <c r="W93" s="47"/>
      <c r="X93" s="128">
        <v>3</v>
      </c>
      <c r="Y93" s="131">
        <f t="shared" si="7"/>
        <v>0.3</v>
      </c>
      <c r="Z93" s="170">
        <f t="shared" si="8"/>
        <v>0.3</v>
      </c>
    </row>
    <row r="94" spans="1:26">
      <c r="A94" s="12">
        <v>92</v>
      </c>
      <c r="B94" s="5" t="s">
        <v>235</v>
      </c>
      <c r="C94" s="141" t="s">
        <v>236</v>
      </c>
      <c r="D94" s="154" t="s">
        <v>237</v>
      </c>
      <c r="E94" s="134"/>
      <c r="F94" s="141"/>
      <c r="G94" s="114"/>
      <c r="H94" s="5"/>
      <c r="I94" s="5"/>
      <c r="J94" s="5"/>
      <c r="K94" s="5"/>
      <c r="L94" s="122"/>
      <c r="M94" s="125">
        <f t="shared" si="6"/>
        <v>0</v>
      </c>
      <c r="N94" s="117"/>
      <c r="O94" s="10" t="s">
        <v>210</v>
      </c>
      <c r="P94" s="10" t="s">
        <v>210</v>
      </c>
      <c r="Q94" s="47"/>
      <c r="R94" s="47" t="s">
        <v>210</v>
      </c>
      <c r="S94" s="47"/>
      <c r="T94" s="47"/>
      <c r="U94" s="47"/>
      <c r="V94" s="47"/>
      <c r="W94" s="47"/>
      <c r="X94" s="127">
        <v>3</v>
      </c>
      <c r="Y94" s="131">
        <f t="shared" si="7"/>
        <v>0.3</v>
      </c>
      <c r="Z94" s="170">
        <f t="shared" si="8"/>
        <v>0.3</v>
      </c>
    </row>
    <row r="95" spans="1:26">
      <c r="A95" s="12">
        <v>93</v>
      </c>
      <c r="B95" s="5" t="s">
        <v>161</v>
      </c>
      <c r="C95" s="141" t="s">
        <v>162</v>
      </c>
      <c r="D95" s="154" t="s">
        <v>163</v>
      </c>
      <c r="E95" s="134" t="s">
        <v>10</v>
      </c>
      <c r="F95" s="141">
        <v>89</v>
      </c>
      <c r="G95" s="12">
        <v>0</v>
      </c>
      <c r="H95" s="4">
        <v>0</v>
      </c>
      <c r="I95" s="4">
        <v>0</v>
      </c>
      <c r="J95" s="4">
        <v>7</v>
      </c>
      <c r="K95" s="4">
        <v>0</v>
      </c>
      <c r="L95" s="122">
        <v>7</v>
      </c>
      <c r="M95" s="125">
        <f t="shared" si="6"/>
        <v>0.2</v>
      </c>
      <c r="N95" s="117"/>
      <c r="O95" s="47"/>
      <c r="P95" s="47"/>
      <c r="Q95" s="47"/>
      <c r="R95" s="47"/>
      <c r="S95" s="47"/>
      <c r="T95" s="47"/>
      <c r="U95" s="47"/>
      <c r="V95" s="47"/>
      <c r="W95" s="47"/>
      <c r="X95" s="127"/>
      <c r="Y95" s="131">
        <f t="shared" si="7"/>
        <v>0</v>
      </c>
      <c r="Z95" s="170">
        <f t="shared" si="8"/>
        <v>0.2</v>
      </c>
    </row>
    <row r="96" spans="1:26">
      <c r="A96" s="12">
        <v>94</v>
      </c>
      <c r="B96" s="5" t="s">
        <v>164</v>
      </c>
      <c r="C96" s="141" t="s">
        <v>165</v>
      </c>
      <c r="D96" s="154" t="s">
        <v>166</v>
      </c>
      <c r="E96" s="134" t="s">
        <v>10</v>
      </c>
      <c r="F96" s="141">
        <v>19</v>
      </c>
      <c r="G96" s="12">
        <v>0</v>
      </c>
      <c r="H96" s="4">
        <v>0</v>
      </c>
      <c r="I96" s="4">
        <v>7</v>
      </c>
      <c r="J96" s="4">
        <v>0</v>
      </c>
      <c r="K96" s="4">
        <v>0</v>
      </c>
      <c r="L96" s="122">
        <v>7</v>
      </c>
      <c r="M96" s="125">
        <f t="shared" si="6"/>
        <v>0.2</v>
      </c>
      <c r="N96" s="117"/>
      <c r="O96" s="47"/>
      <c r="P96" s="47"/>
      <c r="Q96" s="47"/>
      <c r="R96" s="47"/>
      <c r="S96" s="47"/>
      <c r="T96" s="47"/>
      <c r="U96" s="47"/>
      <c r="V96" s="47"/>
      <c r="W96" s="47"/>
      <c r="X96" s="127"/>
      <c r="Y96" s="131">
        <f t="shared" si="7"/>
        <v>0</v>
      </c>
      <c r="Z96" s="170">
        <f t="shared" si="8"/>
        <v>0.2</v>
      </c>
    </row>
    <row r="97" spans="1:26">
      <c r="A97" s="12">
        <v>95</v>
      </c>
      <c r="B97" s="5" t="s">
        <v>167</v>
      </c>
      <c r="C97" s="141" t="s">
        <v>71</v>
      </c>
      <c r="D97" s="154" t="s">
        <v>46</v>
      </c>
      <c r="E97" s="134" t="s">
        <v>10</v>
      </c>
      <c r="F97" s="141">
        <v>100</v>
      </c>
      <c r="G97" s="12">
        <v>0</v>
      </c>
      <c r="H97" s="4">
        <v>0</v>
      </c>
      <c r="I97" s="4">
        <v>0</v>
      </c>
      <c r="J97" s="4">
        <v>7</v>
      </c>
      <c r="K97" s="4">
        <v>0</v>
      </c>
      <c r="L97" s="122">
        <v>7</v>
      </c>
      <c r="M97" s="125">
        <f t="shared" si="6"/>
        <v>0.2</v>
      </c>
      <c r="N97" s="117"/>
      <c r="O97" s="47"/>
      <c r="P97" s="47"/>
      <c r="Q97" s="47"/>
      <c r="R97" s="47"/>
      <c r="S97" s="47"/>
      <c r="T97" s="47"/>
      <c r="U97" s="47"/>
      <c r="V97" s="47"/>
      <c r="W97" s="47"/>
      <c r="X97" s="127"/>
      <c r="Y97" s="131">
        <f t="shared" si="7"/>
        <v>0</v>
      </c>
      <c r="Z97" s="170">
        <f t="shared" si="8"/>
        <v>0.2</v>
      </c>
    </row>
    <row r="98" spans="1:26">
      <c r="A98" s="12">
        <v>96</v>
      </c>
      <c r="B98" s="5" t="s">
        <v>167</v>
      </c>
      <c r="C98" s="141" t="s">
        <v>168</v>
      </c>
      <c r="D98" s="154" t="s">
        <v>46</v>
      </c>
      <c r="E98" s="134" t="s">
        <v>10</v>
      </c>
      <c r="F98" s="141">
        <v>100</v>
      </c>
      <c r="G98" s="12">
        <v>0</v>
      </c>
      <c r="H98" s="4">
        <v>0</v>
      </c>
      <c r="I98" s="4">
        <v>0</v>
      </c>
      <c r="J98" s="4">
        <v>7</v>
      </c>
      <c r="K98" s="4">
        <v>0</v>
      </c>
      <c r="L98" s="122">
        <v>7</v>
      </c>
      <c r="M98" s="125">
        <f t="shared" si="6"/>
        <v>0.2</v>
      </c>
      <c r="N98" s="117"/>
      <c r="O98" s="47"/>
      <c r="P98" s="47"/>
      <c r="Q98" s="47"/>
      <c r="R98" s="47"/>
      <c r="S98" s="47"/>
      <c r="T98" s="47"/>
      <c r="U98" s="47"/>
      <c r="V98" s="47"/>
      <c r="W98" s="47"/>
      <c r="X98" s="127"/>
      <c r="Y98" s="131">
        <f t="shared" si="7"/>
        <v>0</v>
      </c>
      <c r="Z98" s="170">
        <f t="shared" si="8"/>
        <v>0.2</v>
      </c>
    </row>
    <row r="99" spans="1:26">
      <c r="A99" s="12">
        <v>97</v>
      </c>
      <c r="B99" s="5" t="s">
        <v>169</v>
      </c>
      <c r="C99" s="141" t="s">
        <v>170</v>
      </c>
      <c r="D99" s="154" t="s">
        <v>171</v>
      </c>
      <c r="E99" s="134" t="s">
        <v>10</v>
      </c>
      <c r="F99" s="141">
        <v>74</v>
      </c>
      <c r="G99" s="12">
        <v>7</v>
      </c>
      <c r="H99" s="4">
        <v>0</v>
      </c>
      <c r="I99" s="4">
        <v>0</v>
      </c>
      <c r="J99" s="4">
        <v>0</v>
      </c>
      <c r="K99" s="4">
        <v>0</v>
      </c>
      <c r="L99" s="122">
        <v>7</v>
      </c>
      <c r="M99" s="125">
        <f t="shared" ref="M99:M130" si="9">L99/35</f>
        <v>0.2</v>
      </c>
      <c r="N99" s="117"/>
      <c r="O99" s="47"/>
      <c r="P99" s="47"/>
      <c r="Q99" s="47"/>
      <c r="R99" s="47"/>
      <c r="S99" s="47"/>
      <c r="T99" s="47"/>
      <c r="U99" s="47"/>
      <c r="V99" s="47"/>
      <c r="W99" s="47"/>
      <c r="X99" s="127"/>
      <c r="Y99" s="131">
        <f t="shared" ref="Y99:Y130" si="10">X99/10</f>
        <v>0</v>
      </c>
      <c r="Z99" s="170">
        <f t="shared" ref="Z99:Z130" si="11">M99+Y99</f>
        <v>0.2</v>
      </c>
    </row>
    <row r="100" spans="1:26">
      <c r="A100" s="12">
        <v>98</v>
      </c>
      <c r="B100" s="5" t="s">
        <v>172</v>
      </c>
      <c r="C100" s="141" t="s">
        <v>173</v>
      </c>
      <c r="D100" s="154" t="s">
        <v>24</v>
      </c>
      <c r="E100" s="134" t="s">
        <v>72</v>
      </c>
      <c r="F100" s="141">
        <v>12</v>
      </c>
      <c r="G100" s="12">
        <v>0</v>
      </c>
      <c r="H100" s="4">
        <v>7</v>
      </c>
      <c r="I100" s="4">
        <v>0</v>
      </c>
      <c r="J100" s="4">
        <v>0</v>
      </c>
      <c r="K100" s="4">
        <v>0</v>
      </c>
      <c r="L100" s="122">
        <v>7</v>
      </c>
      <c r="M100" s="125">
        <f t="shared" si="9"/>
        <v>0.2</v>
      </c>
      <c r="N100" s="117"/>
      <c r="O100" s="47"/>
      <c r="P100" s="47"/>
      <c r="Q100" s="47"/>
      <c r="R100" s="47"/>
      <c r="S100" s="47"/>
      <c r="T100" s="47"/>
      <c r="U100" s="47"/>
      <c r="V100" s="47"/>
      <c r="W100" s="47"/>
      <c r="X100" s="127"/>
      <c r="Y100" s="131">
        <f t="shared" si="10"/>
        <v>0</v>
      </c>
      <c r="Z100" s="170">
        <f t="shared" si="11"/>
        <v>0.2</v>
      </c>
    </row>
    <row r="101" spans="1:26" ht="16.5" customHeight="1">
      <c r="A101" s="12">
        <v>99</v>
      </c>
      <c r="B101" s="5" t="s">
        <v>174</v>
      </c>
      <c r="C101" s="141" t="s">
        <v>168</v>
      </c>
      <c r="D101" s="154" t="s">
        <v>163</v>
      </c>
      <c r="E101" s="134" t="s">
        <v>175</v>
      </c>
      <c r="F101" s="141">
        <v>12</v>
      </c>
      <c r="G101" s="12">
        <v>1</v>
      </c>
      <c r="H101" s="4">
        <v>0</v>
      </c>
      <c r="I101" s="4">
        <v>6</v>
      </c>
      <c r="J101" s="4">
        <v>0</v>
      </c>
      <c r="K101" s="4">
        <v>0</v>
      </c>
      <c r="L101" s="122">
        <v>7</v>
      </c>
      <c r="M101" s="125">
        <f t="shared" si="9"/>
        <v>0.2</v>
      </c>
      <c r="N101" s="117"/>
      <c r="O101" s="47"/>
      <c r="P101" s="47"/>
      <c r="Q101" s="47"/>
      <c r="R101" s="47"/>
      <c r="S101" s="47"/>
      <c r="T101" s="47"/>
      <c r="U101" s="47"/>
      <c r="V101" s="47"/>
      <c r="W101" s="47"/>
      <c r="X101" s="127"/>
      <c r="Y101" s="131">
        <f t="shared" si="10"/>
        <v>0</v>
      </c>
      <c r="Z101" s="170">
        <f t="shared" si="11"/>
        <v>0.2</v>
      </c>
    </row>
    <row r="102" spans="1:26">
      <c r="A102" s="12">
        <v>100</v>
      </c>
      <c r="B102" s="5" t="s">
        <v>176</v>
      </c>
      <c r="C102" s="141" t="s">
        <v>177</v>
      </c>
      <c r="D102" s="154" t="s">
        <v>114</v>
      </c>
      <c r="E102" s="134" t="s">
        <v>178</v>
      </c>
      <c r="F102" s="141">
        <v>100</v>
      </c>
      <c r="G102" s="12">
        <v>0</v>
      </c>
      <c r="H102" s="4">
        <v>7</v>
      </c>
      <c r="I102" s="4">
        <v>0</v>
      </c>
      <c r="J102" s="4">
        <v>0</v>
      </c>
      <c r="K102" s="4">
        <v>0</v>
      </c>
      <c r="L102" s="122">
        <v>7</v>
      </c>
      <c r="M102" s="125">
        <f t="shared" si="9"/>
        <v>0.2</v>
      </c>
      <c r="N102" s="117"/>
      <c r="O102" s="47"/>
      <c r="P102" s="47"/>
      <c r="Q102" s="47"/>
      <c r="R102" s="47"/>
      <c r="S102" s="47"/>
      <c r="T102" s="47"/>
      <c r="U102" s="47"/>
      <c r="V102" s="47"/>
      <c r="W102" s="47"/>
      <c r="X102" s="127"/>
      <c r="Y102" s="131">
        <f t="shared" si="10"/>
        <v>0</v>
      </c>
      <c r="Z102" s="170">
        <f t="shared" si="11"/>
        <v>0.2</v>
      </c>
    </row>
    <row r="103" spans="1:26">
      <c r="A103" s="12">
        <v>101</v>
      </c>
      <c r="B103" s="5" t="s">
        <v>179</v>
      </c>
      <c r="C103" s="141" t="s">
        <v>180</v>
      </c>
      <c r="D103" s="154" t="s">
        <v>181</v>
      </c>
      <c r="E103" s="134" t="s">
        <v>10</v>
      </c>
      <c r="F103" s="141">
        <v>24</v>
      </c>
      <c r="G103" s="12">
        <v>0</v>
      </c>
      <c r="H103" s="4">
        <v>0</v>
      </c>
      <c r="I103" s="4">
        <v>0</v>
      </c>
      <c r="J103" s="4">
        <v>7</v>
      </c>
      <c r="K103" s="4">
        <v>0</v>
      </c>
      <c r="L103" s="122">
        <v>7</v>
      </c>
      <c r="M103" s="125">
        <f t="shared" si="9"/>
        <v>0.2</v>
      </c>
      <c r="N103" s="117"/>
      <c r="O103" s="47"/>
      <c r="P103" s="47"/>
      <c r="Q103" s="47"/>
      <c r="R103" s="47"/>
      <c r="S103" s="47"/>
      <c r="T103" s="47"/>
      <c r="U103" s="47"/>
      <c r="V103" s="47"/>
      <c r="W103" s="47"/>
      <c r="X103" s="127"/>
      <c r="Y103" s="131">
        <f t="shared" si="10"/>
        <v>0</v>
      </c>
      <c r="Z103" s="170">
        <f t="shared" si="11"/>
        <v>0.2</v>
      </c>
    </row>
    <row r="104" spans="1:26">
      <c r="A104" s="12">
        <v>102</v>
      </c>
      <c r="B104" s="5" t="s">
        <v>184</v>
      </c>
      <c r="C104" s="141" t="s">
        <v>185</v>
      </c>
      <c r="D104" s="154" t="s">
        <v>171</v>
      </c>
      <c r="E104" s="134" t="s">
        <v>10</v>
      </c>
      <c r="F104" s="141">
        <v>81</v>
      </c>
      <c r="G104" s="12">
        <v>0</v>
      </c>
      <c r="H104" s="4">
        <v>7</v>
      </c>
      <c r="I104" s="4">
        <v>0</v>
      </c>
      <c r="J104" s="4">
        <v>0</v>
      </c>
      <c r="K104" s="4">
        <v>0</v>
      </c>
      <c r="L104" s="122">
        <v>7</v>
      </c>
      <c r="M104" s="125">
        <f t="shared" si="9"/>
        <v>0.2</v>
      </c>
      <c r="N104" s="117"/>
      <c r="O104" s="47"/>
      <c r="P104" s="47"/>
      <c r="Q104" s="47"/>
      <c r="R104" s="47"/>
      <c r="S104" s="47"/>
      <c r="T104" s="47"/>
      <c r="U104" s="47"/>
      <c r="V104" s="47"/>
      <c r="W104" s="47"/>
      <c r="X104" s="127"/>
      <c r="Y104" s="131">
        <f t="shared" si="10"/>
        <v>0</v>
      </c>
      <c r="Z104" s="170">
        <f t="shared" si="11"/>
        <v>0.2</v>
      </c>
    </row>
    <row r="105" spans="1:26">
      <c r="A105" s="12">
        <v>103</v>
      </c>
      <c r="B105" s="5" t="s">
        <v>186</v>
      </c>
      <c r="C105" s="141" t="s">
        <v>158</v>
      </c>
      <c r="D105" s="154" t="s">
        <v>181</v>
      </c>
      <c r="E105" s="134" t="s">
        <v>10</v>
      </c>
      <c r="F105" s="141">
        <v>24</v>
      </c>
      <c r="G105" s="12">
        <v>0</v>
      </c>
      <c r="H105" s="4">
        <v>0</v>
      </c>
      <c r="I105" s="4">
        <v>0</v>
      </c>
      <c r="J105" s="4">
        <v>7</v>
      </c>
      <c r="K105" s="4">
        <v>0</v>
      </c>
      <c r="L105" s="122">
        <v>7</v>
      </c>
      <c r="M105" s="125">
        <f t="shared" si="9"/>
        <v>0.2</v>
      </c>
      <c r="N105" s="117"/>
      <c r="O105" s="47"/>
      <c r="P105" s="47"/>
      <c r="Q105" s="47"/>
      <c r="R105" s="47"/>
      <c r="S105" s="47"/>
      <c r="T105" s="47"/>
      <c r="U105" s="47"/>
      <c r="V105" s="47"/>
      <c r="W105" s="47"/>
      <c r="X105" s="127"/>
      <c r="Y105" s="131">
        <f t="shared" si="10"/>
        <v>0</v>
      </c>
      <c r="Z105" s="170">
        <f t="shared" si="11"/>
        <v>0.2</v>
      </c>
    </row>
    <row r="106" spans="1:26">
      <c r="A106" s="12">
        <v>104</v>
      </c>
      <c r="B106" s="5" t="s">
        <v>187</v>
      </c>
      <c r="C106" s="141" t="s">
        <v>107</v>
      </c>
      <c r="D106" s="154" t="s">
        <v>188</v>
      </c>
      <c r="E106" s="134" t="s">
        <v>10</v>
      </c>
      <c r="F106" s="141">
        <v>19</v>
      </c>
      <c r="G106" s="12">
        <v>0</v>
      </c>
      <c r="H106" s="4">
        <v>0</v>
      </c>
      <c r="I106" s="4">
        <v>0</v>
      </c>
      <c r="J106" s="4">
        <v>7</v>
      </c>
      <c r="K106" s="4">
        <v>0</v>
      </c>
      <c r="L106" s="122">
        <v>7</v>
      </c>
      <c r="M106" s="125">
        <f t="shared" si="9"/>
        <v>0.2</v>
      </c>
      <c r="N106" s="117"/>
      <c r="O106" s="47"/>
      <c r="P106" s="47"/>
      <c r="Q106" s="47"/>
      <c r="R106" s="47"/>
      <c r="S106" s="47"/>
      <c r="T106" s="47"/>
      <c r="U106" s="47"/>
      <c r="V106" s="47"/>
      <c r="W106" s="47"/>
      <c r="X106" s="127"/>
      <c r="Y106" s="131">
        <f t="shared" si="10"/>
        <v>0</v>
      </c>
      <c r="Z106" s="170">
        <f t="shared" si="11"/>
        <v>0.2</v>
      </c>
    </row>
    <row r="107" spans="1:26">
      <c r="A107" s="12">
        <v>105</v>
      </c>
      <c r="B107" s="5" t="s">
        <v>192</v>
      </c>
      <c r="C107" s="141" t="s">
        <v>193</v>
      </c>
      <c r="D107" s="154" t="s">
        <v>50</v>
      </c>
      <c r="E107" s="134" t="s">
        <v>10</v>
      </c>
      <c r="F107" s="141">
        <v>81</v>
      </c>
      <c r="G107" s="12">
        <v>0</v>
      </c>
      <c r="H107" s="4">
        <v>7</v>
      </c>
      <c r="I107" s="4">
        <v>0</v>
      </c>
      <c r="J107" s="4">
        <v>0</v>
      </c>
      <c r="K107" s="4">
        <v>0</v>
      </c>
      <c r="L107" s="122">
        <v>7</v>
      </c>
      <c r="M107" s="125">
        <f t="shared" si="9"/>
        <v>0.2</v>
      </c>
      <c r="N107" s="117"/>
      <c r="O107" s="47"/>
      <c r="P107" s="47"/>
      <c r="Q107" s="47"/>
      <c r="R107" s="47"/>
      <c r="S107" s="47"/>
      <c r="T107" s="47"/>
      <c r="U107" s="47"/>
      <c r="V107" s="47"/>
      <c r="W107" s="47"/>
      <c r="X107" s="127"/>
      <c r="Y107" s="131">
        <f t="shared" si="10"/>
        <v>0</v>
      </c>
      <c r="Z107" s="170">
        <f t="shared" si="11"/>
        <v>0.2</v>
      </c>
    </row>
    <row r="108" spans="1:26">
      <c r="A108" s="12">
        <v>106</v>
      </c>
      <c r="B108" s="5" t="s">
        <v>194</v>
      </c>
      <c r="C108" s="141" t="s">
        <v>42</v>
      </c>
      <c r="D108" s="154" t="s">
        <v>46</v>
      </c>
      <c r="E108" s="134" t="s">
        <v>10</v>
      </c>
      <c r="F108" s="141">
        <v>74</v>
      </c>
      <c r="G108" s="12">
        <v>0</v>
      </c>
      <c r="H108" s="4">
        <v>0</v>
      </c>
      <c r="I108" s="4">
        <v>0</v>
      </c>
      <c r="J108" s="4">
        <v>7</v>
      </c>
      <c r="K108" s="4">
        <v>0</v>
      </c>
      <c r="L108" s="122">
        <v>7</v>
      </c>
      <c r="M108" s="125">
        <f t="shared" si="9"/>
        <v>0.2</v>
      </c>
      <c r="N108" s="117"/>
      <c r="O108" s="47"/>
      <c r="P108" s="47"/>
      <c r="Q108" s="47"/>
      <c r="R108" s="47"/>
      <c r="S108" s="47"/>
      <c r="T108" s="47"/>
      <c r="U108" s="47"/>
      <c r="V108" s="47"/>
      <c r="W108" s="47"/>
      <c r="X108" s="127"/>
      <c r="Y108" s="131">
        <f t="shared" si="10"/>
        <v>0</v>
      </c>
      <c r="Z108" s="170">
        <f t="shared" si="11"/>
        <v>0.2</v>
      </c>
    </row>
    <row r="109" spans="1:26">
      <c r="A109" s="12">
        <v>107</v>
      </c>
      <c r="B109" s="5" t="s">
        <v>245</v>
      </c>
      <c r="C109" s="141" t="s">
        <v>129</v>
      </c>
      <c r="D109" s="154" t="s">
        <v>21</v>
      </c>
      <c r="E109" s="134"/>
      <c r="F109" s="141"/>
      <c r="G109" s="114"/>
      <c r="H109" s="5"/>
      <c r="I109" s="5"/>
      <c r="J109" s="5"/>
      <c r="K109" s="5"/>
      <c r="L109" s="122"/>
      <c r="M109" s="125">
        <f t="shared" si="9"/>
        <v>0</v>
      </c>
      <c r="N109" s="116" t="s">
        <v>210</v>
      </c>
      <c r="O109" s="10" t="s">
        <v>210</v>
      </c>
      <c r="P109" s="47"/>
      <c r="Q109" s="47"/>
      <c r="R109" s="47"/>
      <c r="S109" s="47"/>
      <c r="T109" s="47"/>
      <c r="U109" s="47"/>
      <c r="V109" s="47"/>
      <c r="W109" s="47"/>
      <c r="X109" s="127">
        <v>2</v>
      </c>
      <c r="Y109" s="131">
        <f t="shared" si="10"/>
        <v>0.2</v>
      </c>
      <c r="Z109" s="170">
        <f t="shared" si="11"/>
        <v>0.2</v>
      </c>
    </row>
    <row r="110" spans="1:26">
      <c r="A110" s="12">
        <v>108</v>
      </c>
      <c r="B110" s="5" t="s">
        <v>195</v>
      </c>
      <c r="C110" s="141" t="s">
        <v>111</v>
      </c>
      <c r="D110" s="154" t="s">
        <v>112</v>
      </c>
      <c r="E110" s="134" t="s">
        <v>72</v>
      </c>
      <c r="F110" s="141">
        <v>17</v>
      </c>
      <c r="G110" s="12">
        <v>0</v>
      </c>
      <c r="H110" s="4">
        <v>5</v>
      </c>
      <c r="I110" s="4">
        <v>0</v>
      </c>
      <c r="J110" s="4">
        <v>0</v>
      </c>
      <c r="K110" s="4">
        <v>0</v>
      </c>
      <c r="L110" s="122">
        <v>5</v>
      </c>
      <c r="M110" s="125">
        <f t="shared" si="9"/>
        <v>0.14285714285714285</v>
      </c>
      <c r="N110" s="117"/>
      <c r="O110" s="47"/>
      <c r="P110" s="47"/>
      <c r="Q110" s="47"/>
      <c r="R110" s="47"/>
      <c r="S110" s="47"/>
      <c r="T110" s="47"/>
      <c r="U110" s="47"/>
      <c r="V110" s="47"/>
      <c r="W110" s="47"/>
      <c r="X110" s="127"/>
      <c r="Y110" s="131">
        <f t="shared" si="10"/>
        <v>0</v>
      </c>
      <c r="Z110" s="170">
        <f t="shared" si="11"/>
        <v>0.14285714285714285</v>
      </c>
    </row>
    <row r="111" spans="1:26" ht="18.75" customHeight="1">
      <c r="A111" s="12">
        <v>109</v>
      </c>
      <c r="B111" s="5" t="s">
        <v>196</v>
      </c>
      <c r="C111" s="141" t="s">
        <v>197</v>
      </c>
      <c r="D111" s="154" t="s">
        <v>21</v>
      </c>
      <c r="E111" s="134" t="s">
        <v>198</v>
      </c>
      <c r="F111" s="141">
        <v>74</v>
      </c>
      <c r="G111" s="12">
        <v>0</v>
      </c>
      <c r="H111" s="4">
        <v>0</v>
      </c>
      <c r="I111" s="4">
        <v>0</v>
      </c>
      <c r="J111" s="4">
        <v>2</v>
      </c>
      <c r="K111" s="4">
        <v>1</v>
      </c>
      <c r="L111" s="122">
        <v>3</v>
      </c>
      <c r="M111" s="125">
        <f t="shared" si="9"/>
        <v>8.5714285714285715E-2</v>
      </c>
      <c r="N111" s="117"/>
      <c r="O111" s="47"/>
      <c r="P111" s="47"/>
      <c r="Q111" s="47"/>
      <c r="R111" s="47"/>
      <c r="S111" s="47"/>
      <c r="T111" s="47"/>
      <c r="U111" s="47"/>
      <c r="V111" s="47"/>
      <c r="W111" s="47"/>
      <c r="X111" s="127"/>
      <c r="Y111" s="131">
        <f t="shared" si="10"/>
        <v>0</v>
      </c>
      <c r="Z111" s="170">
        <f t="shared" si="11"/>
        <v>8.5714285714285715E-2</v>
      </c>
    </row>
    <row r="112" spans="1:26">
      <c r="A112" s="12">
        <v>110</v>
      </c>
      <c r="B112" s="5" t="s">
        <v>199</v>
      </c>
      <c r="C112" s="141" t="s">
        <v>91</v>
      </c>
      <c r="D112" s="154" t="s">
        <v>18</v>
      </c>
      <c r="E112" s="134" t="s">
        <v>10</v>
      </c>
      <c r="F112" s="141">
        <v>84</v>
      </c>
      <c r="G112" s="12">
        <v>0</v>
      </c>
      <c r="H112" s="4">
        <v>0</v>
      </c>
      <c r="I112" s="4">
        <v>3</v>
      </c>
      <c r="J112" s="4">
        <v>0</v>
      </c>
      <c r="K112" s="4">
        <v>0</v>
      </c>
      <c r="L112" s="122">
        <v>3</v>
      </c>
      <c r="M112" s="125">
        <f t="shared" si="9"/>
        <v>8.5714285714285715E-2</v>
      </c>
      <c r="N112" s="117"/>
      <c r="O112" s="47"/>
      <c r="P112" s="47"/>
      <c r="Q112" s="47"/>
      <c r="R112" s="47"/>
      <c r="S112" s="47"/>
      <c r="T112" s="47"/>
      <c r="U112" s="47"/>
      <c r="V112" s="47"/>
      <c r="W112" s="47"/>
      <c r="X112" s="127"/>
      <c r="Y112" s="131">
        <f t="shared" si="10"/>
        <v>0</v>
      </c>
      <c r="Z112" s="170">
        <f t="shared" si="11"/>
        <v>8.5714285714285715E-2</v>
      </c>
    </row>
    <row r="113" spans="1:26">
      <c r="A113" s="12">
        <v>111</v>
      </c>
      <c r="B113" s="5" t="s">
        <v>200</v>
      </c>
      <c r="C113" s="141" t="s">
        <v>201</v>
      </c>
      <c r="D113" s="154" t="s">
        <v>202</v>
      </c>
      <c r="E113" s="134" t="s">
        <v>10</v>
      </c>
      <c r="F113" s="141">
        <v>24</v>
      </c>
      <c r="G113" s="12">
        <v>2</v>
      </c>
      <c r="H113" s="4">
        <v>0</v>
      </c>
      <c r="I113" s="4">
        <v>0</v>
      </c>
      <c r="J113" s="4">
        <v>0</v>
      </c>
      <c r="K113" s="4">
        <v>0</v>
      </c>
      <c r="L113" s="122">
        <v>2</v>
      </c>
      <c r="M113" s="125">
        <f t="shared" si="9"/>
        <v>5.7142857142857141E-2</v>
      </c>
      <c r="N113" s="117"/>
      <c r="O113" s="47"/>
      <c r="P113" s="47"/>
      <c r="Q113" s="47"/>
      <c r="R113" s="47"/>
      <c r="S113" s="47"/>
      <c r="T113" s="47"/>
      <c r="U113" s="47"/>
      <c r="V113" s="47"/>
      <c r="W113" s="47"/>
      <c r="X113" s="127"/>
      <c r="Y113" s="131">
        <f t="shared" si="10"/>
        <v>0</v>
      </c>
      <c r="Z113" s="170">
        <f t="shared" si="11"/>
        <v>5.7142857142857141E-2</v>
      </c>
    </row>
    <row r="114" spans="1:26" ht="17.25" customHeight="1">
      <c r="A114" s="12">
        <v>112</v>
      </c>
      <c r="B114" s="5" t="s">
        <v>203</v>
      </c>
      <c r="C114" s="141" t="s">
        <v>155</v>
      </c>
      <c r="D114" s="154" t="s">
        <v>15</v>
      </c>
      <c r="E114" s="134" t="s">
        <v>10</v>
      </c>
      <c r="F114" s="141">
        <v>49</v>
      </c>
      <c r="G114" s="12">
        <v>2</v>
      </c>
      <c r="H114" s="4">
        <v>0</v>
      </c>
      <c r="I114" s="4">
        <v>0</v>
      </c>
      <c r="J114" s="4">
        <v>0</v>
      </c>
      <c r="K114" s="4">
        <v>0</v>
      </c>
      <c r="L114" s="122">
        <v>2</v>
      </c>
      <c r="M114" s="125">
        <f t="shared" si="9"/>
        <v>5.7142857142857141E-2</v>
      </c>
      <c r="N114" s="117"/>
      <c r="O114" s="47"/>
      <c r="P114" s="47"/>
      <c r="Q114" s="47"/>
      <c r="R114" s="47"/>
      <c r="S114" s="47"/>
      <c r="T114" s="47"/>
      <c r="U114" s="47"/>
      <c r="V114" s="47"/>
      <c r="W114" s="47"/>
      <c r="X114" s="127"/>
      <c r="Y114" s="131">
        <f t="shared" si="10"/>
        <v>0</v>
      </c>
      <c r="Z114" s="170">
        <f t="shared" si="11"/>
        <v>5.7142857142857141E-2</v>
      </c>
    </row>
    <row r="115" spans="1:26">
      <c r="A115" s="12">
        <v>113</v>
      </c>
      <c r="B115" s="5" t="s">
        <v>204</v>
      </c>
      <c r="C115" s="141" t="s">
        <v>129</v>
      </c>
      <c r="D115" s="154" t="s">
        <v>83</v>
      </c>
      <c r="E115" s="134" t="s">
        <v>72</v>
      </c>
      <c r="F115" s="141">
        <v>12</v>
      </c>
      <c r="G115" s="12">
        <v>0</v>
      </c>
      <c r="H115" s="4">
        <v>0</v>
      </c>
      <c r="I115" s="4">
        <v>0</v>
      </c>
      <c r="J115" s="4">
        <v>0</v>
      </c>
      <c r="K115" s="4">
        <v>0</v>
      </c>
      <c r="L115" s="122">
        <v>0</v>
      </c>
      <c r="M115" s="125">
        <f t="shared" si="9"/>
        <v>0</v>
      </c>
      <c r="N115" s="117"/>
      <c r="O115" s="47"/>
      <c r="P115" s="47"/>
      <c r="Q115" s="47"/>
      <c r="R115" s="47"/>
      <c r="S115" s="47"/>
      <c r="T115" s="47"/>
      <c r="U115" s="47"/>
      <c r="V115" s="47"/>
      <c r="W115" s="47"/>
      <c r="X115" s="127"/>
      <c r="Y115" s="131">
        <f t="shared" si="10"/>
        <v>0</v>
      </c>
      <c r="Z115" s="170">
        <f t="shared" si="11"/>
        <v>0</v>
      </c>
    </row>
    <row r="116" spans="1:26">
      <c r="A116" s="12">
        <v>114</v>
      </c>
      <c r="B116" s="5" t="s">
        <v>205</v>
      </c>
      <c r="C116" s="141" t="s">
        <v>153</v>
      </c>
      <c r="D116" s="154" t="s">
        <v>206</v>
      </c>
      <c r="E116" s="134" t="s">
        <v>16</v>
      </c>
      <c r="F116" s="141" t="s">
        <v>259</v>
      </c>
      <c r="G116" s="12"/>
      <c r="H116" s="4"/>
      <c r="I116" s="4"/>
      <c r="J116" s="4"/>
      <c r="K116" s="4"/>
      <c r="L116" s="122">
        <v>0</v>
      </c>
      <c r="M116" s="125">
        <f t="shared" si="9"/>
        <v>0</v>
      </c>
      <c r="N116" s="117"/>
      <c r="O116" s="47"/>
      <c r="P116" s="47"/>
      <c r="Q116" s="47"/>
      <c r="R116" s="47"/>
      <c r="S116" s="47"/>
      <c r="T116" s="47"/>
      <c r="U116" s="47"/>
      <c r="V116" s="47"/>
      <c r="W116" s="47"/>
      <c r="X116" s="127"/>
      <c r="Y116" s="131">
        <f t="shared" si="10"/>
        <v>0</v>
      </c>
      <c r="Z116" s="170">
        <f t="shared" si="11"/>
        <v>0</v>
      </c>
    </row>
    <row r="117" spans="1:26" ht="15.75" thickBot="1">
      <c r="A117" s="13">
        <v>115</v>
      </c>
      <c r="B117" s="112" t="s">
        <v>208</v>
      </c>
      <c r="C117" s="142" t="s">
        <v>168</v>
      </c>
      <c r="D117" s="155" t="s">
        <v>209</v>
      </c>
      <c r="E117" s="158" t="s">
        <v>72</v>
      </c>
      <c r="F117" s="142">
        <v>17</v>
      </c>
      <c r="G117" s="13">
        <v>0</v>
      </c>
      <c r="H117" s="14">
        <v>0</v>
      </c>
      <c r="I117" s="14">
        <v>0</v>
      </c>
      <c r="J117" s="14">
        <v>0</v>
      </c>
      <c r="K117" s="14">
        <v>0</v>
      </c>
      <c r="L117" s="123">
        <v>0</v>
      </c>
      <c r="M117" s="126">
        <f t="shared" si="9"/>
        <v>0</v>
      </c>
      <c r="N117" s="118"/>
      <c r="O117" s="119"/>
      <c r="P117" s="119"/>
      <c r="Q117" s="119"/>
      <c r="R117" s="119"/>
      <c r="S117" s="119"/>
      <c r="T117" s="119"/>
      <c r="U117" s="119"/>
      <c r="V117" s="119"/>
      <c r="W117" s="119"/>
      <c r="X117" s="129"/>
      <c r="Y117" s="132">
        <f t="shared" si="10"/>
        <v>0</v>
      </c>
      <c r="Z117" s="168">
        <f t="shared" si="11"/>
        <v>0</v>
      </c>
    </row>
    <row r="118" spans="1:26">
      <c r="B118" s="45"/>
    </row>
  </sheetData>
  <sortState ref="A3:Z117">
    <sortCondition descending="1" ref="Z3"/>
  </sortState>
  <mergeCells count="2">
    <mergeCell ref="G1:M1"/>
    <mergeCell ref="N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V15" sqref="V15"/>
    </sheetView>
  </sheetViews>
  <sheetFormatPr defaultRowHeight="15"/>
  <cols>
    <col min="1" max="1" width="5.5703125" customWidth="1"/>
    <col min="2" max="2" width="14.5703125" customWidth="1"/>
    <col min="3" max="3" width="13.5703125" customWidth="1"/>
    <col min="4" max="4" width="16.5703125" hidden="1" customWidth="1"/>
    <col min="5" max="5" width="9.5703125" customWidth="1"/>
    <col min="6" max="6" width="7.42578125" customWidth="1"/>
    <col min="7" max="7" width="5" customWidth="1"/>
    <col min="8" max="8" width="3.7109375" customWidth="1"/>
    <col min="9" max="9" width="4.140625" customWidth="1"/>
    <col min="10" max="10" width="4.28515625" customWidth="1"/>
    <col min="11" max="11" width="4" customWidth="1"/>
    <col min="12" max="13" width="9.140625" style="20"/>
    <col min="14" max="14" width="5.85546875" style="26" customWidth="1"/>
    <col min="15" max="15" width="5.42578125" style="26" customWidth="1"/>
    <col min="16" max="16" width="5" style="26" customWidth="1"/>
    <col min="17" max="17" width="6.5703125" style="26" customWidth="1"/>
    <col min="20" max="20" width="12.140625" customWidth="1"/>
  </cols>
  <sheetData>
    <row r="1" spans="1:20" ht="15.75" thickBot="1">
      <c r="G1" s="145" t="s">
        <v>306</v>
      </c>
      <c r="H1" s="146"/>
      <c r="I1" s="146"/>
      <c r="J1" s="146"/>
      <c r="K1" s="146"/>
      <c r="L1" s="146"/>
      <c r="M1" s="144"/>
      <c r="N1" s="145" t="s">
        <v>305</v>
      </c>
      <c r="O1" s="146"/>
      <c r="P1" s="146"/>
      <c r="Q1" s="146"/>
      <c r="R1" s="146"/>
      <c r="S1" s="144"/>
      <c r="T1" s="52"/>
    </row>
    <row r="2" spans="1:20" ht="30.75" thickBot="1">
      <c r="A2" s="33" t="s">
        <v>0</v>
      </c>
      <c r="B2" s="58" t="s">
        <v>1</v>
      </c>
      <c r="C2" s="67" t="s">
        <v>2</v>
      </c>
      <c r="D2" s="68" t="s">
        <v>3</v>
      </c>
      <c r="E2" s="67" t="s">
        <v>4</v>
      </c>
      <c r="F2" s="59" t="s">
        <v>5</v>
      </c>
      <c r="G2" s="60">
        <v>1</v>
      </c>
      <c r="H2" s="61">
        <v>2</v>
      </c>
      <c r="I2" s="61">
        <v>3</v>
      </c>
      <c r="J2" s="61">
        <v>4</v>
      </c>
      <c r="K2" s="61">
        <v>5</v>
      </c>
      <c r="L2" s="62" t="s">
        <v>6</v>
      </c>
      <c r="M2" s="63" t="s">
        <v>383</v>
      </c>
      <c r="N2" s="64" t="s">
        <v>307</v>
      </c>
      <c r="O2" s="65" t="s">
        <v>308</v>
      </c>
      <c r="P2" s="65" t="s">
        <v>309</v>
      </c>
      <c r="Q2" s="65" t="s">
        <v>310</v>
      </c>
      <c r="R2" s="177" t="s">
        <v>311</v>
      </c>
      <c r="S2" s="91" t="s">
        <v>383</v>
      </c>
      <c r="T2" s="176" t="s">
        <v>384</v>
      </c>
    </row>
    <row r="3" spans="1:20">
      <c r="A3" s="39">
        <v>1</v>
      </c>
      <c r="B3" s="72" t="s">
        <v>239</v>
      </c>
      <c r="C3" s="72" t="s">
        <v>257</v>
      </c>
      <c r="D3" s="72" t="s">
        <v>258</v>
      </c>
      <c r="E3" s="72" t="s">
        <v>16</v>
      </c>
      <c r="F3" s="73" t="s">
        <v>259</v>
      </c>
      <c r="G3" s="53">
        <v>7</v>
      </c>
      <c r="H3" s="54">
        <v>7</v>
      </c>
      <c r="I3" s="54">
        <v>7</v>
      </c>
      <c r="J3" s="54">
        <v>7</v>
      </c>
      <c r="K3" s="54">
        <v>7</v>
      </c>
      <c r="L3" s="55">
        <v>35</v>
      </c>
      <c r="M3" s="69">
        <f t="shared" ref="M3:M9" si="0">L3/35</f>
        <v>1</v>
      </c>
      <c r="N3" s="56" t="s">
        <v>312</v>
      </c>
      <c r="O3" s="57" t="s">
        <v>312</v>
      </c>
      <c r="P3" s="57" t="s">
        <v>312</v>
      </c>
      <c r="Q3" s="57" t="s">
        <v>313</v>
      </c>
      <c r="R3" s="78">
        <v>300</v>
      </c>
      <c r="S3" s="178">
        <f>R3/400</f>
        <v>0.75</v>
      </c>
      <c r="T3" s="169">
        <f t="shared" ref="T3:T46" si="1">M3+S3</f>
        <v>1.75</v>
      </c>
    </row>
    <row r="4" spans="1:20">
      <c r="A4" s="28">
        <v>2</v>
      </c>
      <c r="B4" s="1" t="s">
        <v>263</v>
      </c>
      <c r="C4" s="1" t="s">
        <v>264</v>
      </c>
      <c r="D4" s="1" t="s">
        <v>265</v>
      </c>
      <c r="E4" s="3" t="s">
        <v>10</v>
      </c>
      <c r="F4" s="74">
        <v>35</v>
      </c>
      <c r="G4" s="12">
        <v>0</v>
      </c>
      <c r="H4" s="4">
        <v>7</v>
      </c>
      <c r="I4" s="4">
        <v>7</v>
      </c>
      <c r="J4" s="4">
        <v>4</v>
      </c>
      <c r="K4" s="4">
        <v>0</v>
      </c>
      <c r="L4" s="18">
        <v>18</v>
      </c>
      <c r="M4" s="70">
        <f t="shared" si="0"/>
        <v>0.51428571428571423</v>
      </c>
      <c r="N4" s="21" t="s">
        <v>312</v>
      </c>
      <c r="O4" s="22" t="s">
        <v>318</v>
      </c>
      <c r="P4" s="22" t="s">
        <v>313</v>
      </c>
      <c r="Q4" s="23" t="s">
        <v>314</v>
      </c>
      <c r="R4" s="80">
        <v>164</v>
      </c>
      <c r="S4" s="179">
        <f>R4/400</f>
        <v>0.41</v>
      </c>
      <c r="T4" s="170">
        <f t="shared" si="1"/>
        <v>0.92428571428571416</v>
      </c>
    </row>
    <row r="5" spans="1:20">
      <c r="A5" s="43">
        <v>3</v>
      </c>
      <c r="B5" s="3" t="s">
        <v>271</v>
      </c>
      <c r="C5" s="3" t="s">
        <v>127</v>
      </c>
      <c r="D5" s="3" t="s">
        <v>24</v>
      </c>
      <c r="E5" s="3" t="s">
        <v>10</v>
      </c>
      <c r="F5" s="74">
        <v>74</v>
      </c>
      <c r="G5" s="12">
        <v>0</v>
      </c>
      <c r="H5" s="4">
        <v>7</v>
      </c>
      <c r="I5" s="4">
        <v>0</v>
      </c>
      <c r="J5" s="4">
        <v>7</v>
      </c>
      <c r="K5" s="4">
        <v>0</v>
      </c>
      <c r="L5" s="18">
        <v>14</v>
      </c>
      <c r="M5" s="70">
        <f t="shared" si="0"/>
        <v>0.4</v>
      </c>
      <c r="N5" s="21" t="s">
        <v>322</v>
      </c>
      <c r="O5" s="22" t="s">
        <v>318</v>
      </c>
      <c r="P5" s="23" t="s">
        <v>314</v>
      </c>
      <c r="Q5" s="23" t="s">
        <v>314</v>
      </c>
      <c r="R5" s="80">
        <v>116</v>
      </c>
      <c r="S5" s="179">
        <f>R5/400</f>
        <v>0.28999999999999998</v>
      </c>
      <c r="T5" s="170">
        <f t="shared" si="1"/>
        <v>0.69</v>
      </c>
    </row>
    <row r="6" spans="1:20">
      <c r="A6" s="28">
        <v>4</v>
      </c>
      <c r="B6" s="3" t="s">
        <v>260</v>
      </c>
      <c r="C6" s="3" t="s">
        <v>107</v>
      </c>
      <c r="D6" s="3" t="s">
        <v>56</v>
      </c>
      <c r="E6" s="3" t="s">
        <v>16</v>
      </c>
      <c r="F6" s="74">
        <v>14</v>
      </c>
      <c r="G6" s="12">
        <v>7</v>
      </c>
      <c r="H6" s="4">
        <v>7</v>
      </c>
      <c r="I6" s="4">
        <v>7</v>
      </c>
      <c r="J6" s="4">
        <v>0</v>
      </c>
      <c r="K6" s="4">
        <v>0</v>
      </c>
      <c r="L6" s="18">
        <v>21</v>
      </c>
      <c r="M6" s="70">
        <f t="shared" si="0"/>
        <v>0.6</v>
      </c>
      <c r="N6" s="21"/>
      <c r="O6" s="22"/>
      <c r="P6" s="22"/>
      <c r="Q6" s="22"/>
      <c r="R6" s="79"/>
      <c r="S6" s="179"/>
      <c r="T6" s="170">
        <f t="shared" si="1"/>
        <v>0.6</v>
      </c>
    </row>
    <row r="7" spans="1:20">
      <c r="A7" s="43">
        <v>5</v>
      </c>
      <c r="B7" s="3" t="s">
        <v>287</v>
      </c>
      <c r="C7" s="3" t="s">
        <v>157</v>
      </c>
      <c r="D7" s="3" t="s">
        <v>24</v>
      </c>
      <c r="E7" s="3" t="s">
        <v>10</v>
      </c>
      <c r="F7" s="74">
        <v>35</v>
      </c>
      <c r="G7" s="12">
        <v>4</v>
      </c>
      <c r="H7" s="4">
        <v>0</v>
      </c>
      <c r="I7" s="4">
        <v>0</v>
      </c>
      <c r="J7" s="4">
        <v>0</v>
      </c>
      <c r="K7" s="4">
        <v>0</v>
      </c>
      <c r="L7" s="18">
        <v>4</v>
      </c>
      <c r="M7" s="70">
        <f t="shared" si="0"/>
        <v>0.11428571428571428</v>
      </c>
      <c r="N7" s="21" t="s">
        <v>312</v>
      </c>
      <c r="O7" s="22" t="s">
        <v>317</v>
      </c>
      <c r="P7" s="22" t="s">
        <v>313</v>
      </c>
      <c r="Q7" s="22" t="s">
        <v>313</v>
      </c>
      <c r="R7" s="80">
        <v>178</v>
      </c>
      <c r="S7" s="179">
        <f>R7/400</f>
        <v>0.44500000000000001</v>
      </c>
      <c r="T7" s="170">
        <f t="shared" si="1"/>
        <v>0.55928571428571427</v>
      </c>
    </row>
    <row r="8" spans="1:20">
      <c r="A8" s="28">
        <v>6</v>
      </c>
      <c r="B8" s="46" t="s">
        <v>261</v>
      </c>
      <c r="C8" s="1" t="s">
        <v>262</v>
      </c>
      <c r="D8" s="1" t="s">
        <v>183</v>
      </c>
      <c r="E8" s="1" t="s">
        <v>16</v>
      </c>
      <c r="F8" s="42">
        <v>14</v>
      </c>
      <c r="G8" s="12">
        <v>0</v>
      </c>
      <c r="H8" s="4">
        <v>4</v>
      </c>
      <c r="I8" s="4">
        <v>7</v>
      </c>
      <c r="J8" s="4">
        <v>7</v>
      </c>
      <c r="K8" s="4">
        <v>0</v>
      </c>
      <c r="L8" s="18">
        <v>18</v>
      </c>
      <c r="M8" s="70">
        <f t="shared" si="0"/>
        <v>0.51428571428571423</v>
      </c>
      <c r="N8" s="21"/>
      <c r="O8" s="22"/>
      <c r="P8" s="22"/>
      <c r="Q8" s="22"/>
      <c r="R8" s="79"/>
      <c r="S8" s="179"/>
      <c r="T8" s="170">
        <f t="shared" si="1"/>
        <v>0.51428571428571423</v>
      </c>
    </row>
    <row r="9" spans="1:20">
      <c r="A9" s="43">
        <v>7</v>
      </c>
      <c r="B9" s="109" t="s">
        <v>266</v>
      </c>
      <c r="C9" s="3" t="s">
        <v>102</v>
      </c>
      <c r="D9" s="3" t="s">
        <v>38</v>
      </c>
      <c r="E9" s="3" t="s">
        <v>16</v>
      </c>
      <c r="F9" s="74" t="s">
        <v>259</v>
      </c>
      <c r="G9" s="12">
        <v>0</v>
      </c>
      <c r="H9" s="4">
        <v>7</v>
      </c>
      <c r="I9" s="4">
        <v>0</v>
      </c>
      <c r="J9" s="4">
        <v>4</v>
      </c>
      <c r="K9" s="4">
        <v>7</v>
      </c>
      <c r="L9" s="18">
        <v>18</v>
      </c>
      <c r="M9" s="70">
        <f t="shared" si="0"/>
        <v>0.51428571428571423</v>
      </c>
      <c r="N9" s="21"/>
      <c r="O9" s="22"/>
      <c r="P9" s="22"/>
      <c r="Q9" s="22"/>
      <c r="R9" s="79"/>
      <c r="S9" s="179"/>
      <c r="T9" s="170">
        <f t="shared" si="1"/>
        <v>0.51428571428571423</v>
      </c>
    </row>
    <row r="10" spans="1:20">
      <c r="A10" s="28">
        <v>8</v>
      </c>
      <c r="B10" s="8" t="s">
        <v>335</v>
      </c>
      <c r="C10" s="3" t="s">
        <v>65</v>
      </c>
      <c r="D10" s="3" t="s">
        <v>181</v>
      </c>
      <c r="E10" s="3"/>
      <c r="F10" s="74"/>
      <c r="G10" s="12"/>
      <c r="H10" s="4"/>
      <c r="I10" s="4"/>
      <c r="J10" s="4"/>
      <c r="K10" s="4"/>
      <c r="L10" s="18"/>
      <c r="M10" s="70"/>
      <c r="N10" s="21" t="s">
        <v>312</v>
      </c>
      <c r="O10" s="22" t="s">
        <v>312</v>
      </c>
      <c r="P10" s="23" t="s">
        <v>314</v>
      </c>
      <c r="Q10" s="23" t="s">
        <v>314</v>
      </c>
      <c r="R10" s="80">
        <v>200</v>
      </c>
      <c r="S10" s="179">
        <f>R10/400</f>
        <v>0.5</v>
      </c>
      <c r="T10" s="170">
        <f t="shared" si="1"/>
        <v>0.5</v>
      </c>
    </row>
    <row r="11" spans="1:20">
      <c r="A11" s="43">
        <v>9</v>
      </c>
      <c r="B11" s="8" t="s">
        <v>344</v>
      </c>
      <c r="C11" s="3" t="s">
        <v>58</v>
      </c>
      <c r="D11" s="3" t="s">
        <v>183</v>
      </c>
      <c r="E11" s="3"/>
      <c r="F11" s="74"/>
      <c r="G11" s="12"/>
      <c r="H11" s="4"/>
      <c r="I11" s="4"/>
      <c r="J11" s="4"/>
      <c r="K11" s="4"/>
      <c r="L11" s="18"/>
      <c r="M11" s="70"/>
      <c r="N11" s="21" t="s">
        <v>312</v>
      </c>
      <c r="O11" s="22" t="s">
        <v>315</v>
      </c>
      <c r="P11" s="22" t="s">
        <v>313</v>
      </c>
      <c r="Q11" s="23" t="s">
        <v>314</v>
      </c>
      <c r="R11" s="80">
        <v>198</v>
      </c>
      <c r="S11" s="179">
        <f>R11/400</f>
        <v>0.495</v>
      </c>
      <c r="T11" s="170">
        <f t="shared" si="1"/>
        <v>0.495</v>
      </c>
    </row>
    <row r="12" spans="1:20">
      <c r="A12" s="28">
        <v>10</v>
      </c>
      <c r="B12" s="3" t="s">
        <v>329</v>
      </c>
      <c r="C12" s="3" t="s">
        <v>197</v>
      </c>
      <c r="D12" s="3" t="s">
        <v>75</v>
      </c>
      <c r="E12" s="3"/>
      <c r="F12" s="74"/>
      <c r="G12" s="12"/>
      <c r="H12" s="4"/>
      <c r="I12" s="4"/>
      <c r="J12" s="4"/>
      <c r="K12" s="4"/>
      <c r="L12" s="18"/>
      <c r="M12" s="70"/>
      <c r="N12" s="21" t="s">
        <v>312</v>
      </c>
      <c r="O12" s="22" t="s">
        <v>316</v>
      </c>
      <c r="P12" s="22" t="s">
        <v>313</v>
      </c>
      <c r="Q12" s="23" t="s">
        <v>314</v>
      </c>
      <c r="R12" s="80">
        <v>196</v>
      </c>
      <c r="S12" s="179">
        <f>R12/400</f>
        <v>0.49</v>
      </c>
      <c r="T12" s="170">
        <f t="shared" si="1"/>
        <v>0.49</v>
      </c>
    </row>
    <row r="13" spans="1:20">
      <c r="A13" s="43">
        <v>11</v>
      </c>
      <c r="B13" s="109" t="s">
        <v>267</v>
      </c>
      <c r="C13" s="3" t="s">
        <v>52</v>
      </c>
      <c r="D13" s="3" t="s">
        <v>268</v>
      </c>
      <c r="E13" s="3" t="s">
        <v>10</v>
      </c>
      <c r="F13" s="74">
        <v>20</v>
      </c>
      <c r="G13" s="12">
        <v>0</v>
      </c>
      <c r="H13" s="4">
        <v>7</v>
      </c>
      <c r="I13" s="4">
        <v>7</v>
      </c>
      <c r="J13" s="4">
        <v>3</v>
      </c>
      <c r="K13" s="4">
        <v>0</v>
      </c>
      <c r="L13" s="18">
        <v>17</v>
      </c>
      <c r="M13" s="70">
        <f>L13/35</f>
        <v>0.48571428571428571</v>
      </c>
      <c r="N13" s="21"/>
      <c r="O13" s="22"/>
      <c r="P13" s="22"/>
      <c r="Q13" s="22"/>
      <c r="R13" s="79"/>
      <c r="S13" s="179"/>
      <c r="T13" s="170">
        <f t="shared" si="1"/>
        <v>0.48571428571428571</v>
      </c>
    </row>
    <row r="14" spans="1:20">
      <c r="A14" s="28">
        <v>12</v>
      </c>
      <c r="B14" s="8" t="s">
        <v>332</v>
      </c>
      <c r="C14" s="3" t="s">
        <v>333</v>
      </c>
      <c r="D14" s="3" t="s">
        <v>56</v>
      </c>
      <c r="E14" s="3"/>
      <c r="F14" s="74"/>
      <c r="G14" s="12"/>
      <c r="H14" s="4"/>
      <c r="I14" s="4"/>
      <c r="J14" s="4"/>
      <c r="K14" s="4"/>
      <c r="L14" s="18"/>
      <c r="M14" s="70"/>
      <c r="N14" s="21" t="s">
        <v>312</v>
      </c>
      <c r="O14" s="22" t="s">
        <v>318</v>
      </c>
      <c r="P14" s="22" t="s">
        <v>313</v>
      </c>
      <c r="Q14" s="23" t="s">
        <v>314</v>
      </c>
      <c r="R14" s="80">
        <v>164</v>
      </c>
      <c r="S14" s="179">
        <f>R14/400</f>
        <v>0.41</v>
      </c>
      <c r="T14" s="170">
        <f t="shared" si="1"/>
        <v>0.41</v>
      </c>
    </row>
    <row r="15" spans="1:20">
      <c r="A15" s="43">
        <v>13</v>
      </c>
      <c r="B15" s="109" t="s">
        <v>269</v>
      </c>
      <c r="C15" s="3" t="s">
        <v>270</v>
      </c>
      <c r="D15" s="3" t="s">
        <v>46</v>
      </c>
      <c r="E15" s="3" t="s">
        <v>16</v>
      </c>
      <c r="F15" s="74" t="s">
        <v>259</v>
      </c>
      <c r="G15" s="12">
        <v>4</v>
      </c>
      <c r="H15" s="4">
        <v>0</v>
      </c>
      <c r="I15" s="4">
        <v>7</v>
      </c>
      <c r="J15" s="4">
        <v>0</v>
      </c>
      <c r="K15" s="4">
        <v>3</v>
      </c>
      <c r="L15" s="18">
        <v>14</v>
      </c>
      <c r="M15" s="70">
        <f>L15/35</f>
        <v>0.4</v>
      </c>
      <c r="N15" s="21"/>
      <c r="O15" s="22"/>
      <c r="P15" s="22"/>
      <c r="Q15" s="22"/>
      <c r="R15" s="79"/>
      <c r="S15" s="179"/>
      <c r="T15" s="170">
        <f t="shared" si="1"/>
        <v>0.4</v>
      </c>
    </row>
    <row r="16" spans="1:20">
      <c r="A16" s="28">
        <v>14</v>
      </c>
      <c r="B16" s="3" t="s">
        <v>272</v>
      </c>
      <c r="C16" s="3" t="s">
        <v>37</v>
      </c>
      <c r="D16" s="3" t="s">
        <v>21</v>
      </c>
      <c r="E16" s="3" t="s">
        <v>10</v>
      </c>
      <c r="F16" s="74">
        <v>29</v>
      </c>
      <c r="G16" s="12">
        <v>0</v>
      </c>
      <c r="H16" s="4">
        <v>0</v>
      </c>
      <c r="I16" s="4">
        <v>7</v>
      </c>
      <c r="J16" s="4">
        <v>0</v>
      </c>
      <c r="K16" s="4">
        <v>7</v>
      </c>
      <c r="L16" s="18">
        <v>14</v>
      </c>
      <c r="M16" s="70">
        <f>L16/35</f>
        <v>0.4</v>
      </c>
      <c r="N16" s="21"/>
      <c r="O16" s="22"/>
      <c r="P16" s="22"/>
      <c r="Q16" s="22"/>
      <c r="R16" s="79"/>
      <c r="S16" s="179">
        <f>R16/400</f>
        <v>0</v>
      </c>
      <c r="T16" s="170">
        <f t="shared" si="1"/>
        <v>0.4</v>
      </c>
    </row>
    <row r="17" spans="1:20">
      <c r="A17" s="43">
        <v>15</v>
      </c>
      <c r="B17" s="8" t="s">
        <v>343</v>
      </c>
      <c r="C17" s="3" t="s">
        <v>262</v>
      </c>
      <c r="D17" s="3" t="s">
        <v>21</v>
      </c>
      <c r="E17" s="3"/>
      <c r="F17" s="74"/>
      <c r="G17" s="12"/>
      <c r="H17" s="4"/>
      <c r="I17" s="4"/>
      <c r="J17" s="4"/>
      <c r="K17" s="4"/>
      <c r="L17" s="18"/>
      <c r="M17" s="70"/>
      <c r="N17" s="21" t="s">
        <v>312</v>
      </c>
      <c r="O17" s="22" t="s">
        <v>319</v>
      </c>
      <c r="P17" s="22" t="s">
        <v>313</v>
      </c>
      <c r="Q17" s="23" t="s">
        <v>314</v>
      </c>
      <c r="R17" s="80">
        <v>158</v>
      </c>
      <c r="S17" s="179">
        <f>R17/400</f>
        <v>0.39500000000000002</v>
      </c>
      <c r="T17" s="170">
        <f t="shared" si="1"/>
        <v>0.39500000000000002</v>
      </c>
    </row>
    <row r="18" spans="1:20">
      <c r="A18" s="28">
        <v>16</v>
      </c>
      <c r="B18" s="8" t="s">
        <v>341</v>
      </c>
      <c r="C18" s="3" t="s">
        <v>68</v>
      </c>
      <c r="D18" s="3" t="s">
        <v>151</v>
      </c>
      <c r="E18" s="3"/>
      <c r="F18" s="74"/>
      <c r="G18" s="12"/>
      <c r="H18" s="4"/>
      <c r="I18" s="4"/>
      <c r="J18" s="4"/>
      <c r="K18" s="4"/>
      <c r="L18" s="18"/>
      <c r="M18" s="70"/>
      <c r="N18" s="21" t="s">
        <v>312</v>
      </c>
      <c r="O18" s="22" t="s">
        <v>320</v>
      </c>
      <c r="P18" s="23" t="s">
        <v>314</v>
      </c>
      <c r="Q18" s="23" t="s">
        <v>314</v>
      </c>
      <c r="R18" s="80">
        <v>148</v>
      </c>
      <c r="S18" s="179">
        <f>R18/400</f>
        <v>0.37</v>
      </c>
      <c r="T18" s="170">
        <f t="shared" si="1"/>
        <v>0.37</v>
      </c>
    </row>
    <row r="19" spans="1:20">
      <c r="A19" s="43">
        <v>17</v>
      </c>
      <c r="B19" s="8" t="s">
        <v>340</v>
      </c>
      <c r="C19" s="3" t="s">
        <v>52</v>
      </c>
      <c r="D19" s="3" t="s">
        <v>339</v>
      </c>
      <c r="E19" s="3"/>
      <c r="F19" s="74"/>
      <c r="G19" s="12"/>
      <c r="H19" s="4"/>
      <c r="I19" s="4"/>
      <c r="J19" s="4"/>
      <c r="K19" s="4"/>
      <c r="L19" s="18"/>
      <c r="M19" s="70"/>
      <c r="N19" s="21" t="s">
        <v>312</v>
      </c>
      <c r="O19" s="22" t="s">
        <v>321</v>
      </c>
      <c r="P19" s="22" t="s">
        <v>313</v>
      </c>
      <c r="Q19" s="23" t="s">
        <v>314</v>
      </c>
      <c r="R19" s="80">
        <v>142</v>
      </c>
      <c r="S19" s="179">
        <f>R19/400</f>
        <v>0.35499999999999998</v>
      </c>
      <c r="T19" s="170">
        <f t="shared" si="1"/>
        <v>0.35499999999999998</v>
      </c>
    </row>
    <row r="20" spans="1:20">
      <c r="A20" s="28">
        <v>18</v>
      </c>
      <c r="B20" s="3" t="s">
        <v>273</v>
      </c>
      <c r="C20" s="3" t="s">
        <v>232</v>
      </c>
      <c r="D20" s="3" t="s">
        <v>274</v>
      </c>
      <c r="E20" s="3" t="s">
        <v>16</v>
      </c>
      <c r="F20" s="74">
        <v>14</v>
      </c>
      <c r="G20" s="12">
        <v>0</v>
      </c>
      <c r="H20" s="4">
        <v>7</v>
      </c>
      <c r="I20" s="4">
        <v>0</v>
      </c>
      <c r="J20" s="4">
        <v>4</v>
      </c>
      <c r="K20" s="4">
        <v>0</v>
      </c>
      <c r="L20" s="18">
        <v>11</v>
      </c>
      <c r="M20" s="70">
        <f>L20/35</f>
        <v>0.31428571428571428</v>
      </c>
      <c r="N20" s="21"/>
      <c r="O20" s="22"/>
      <c r="P20" s="22"/>
      <c r="Q20" s="22"/>
      <c r="R20" s="79"/>
      <c r="S20" s="179"/>
      <c r="T20" s="170">
        <f t="shared" si="1"/>
        <v>0.31428571428571428</v>
      </c>
    </row>
    <row r="21" spans="1:20">
      <c r="A21" s="43">
        <v>19</v>
      </c>
      <c r="B21" s="109" t="s">
        <v>275</v>
      </c>
      <c r="C21" s="3" t="s">
        <v>37</v>
      </c>
      <c r="D21" s="3" t="s">
        <v>38</v>
      </c>
      <c r="E21" s="3" t="s">
        <v>10</v>
      </c>
      <c r="F21" s="74">
        <v>20</v>
      </c>
      <c r="G21" s="12">
        <v>0</v>
      </c>
      <c r="H21" s="4">
        <v>7</v>
      </c>
      <c r="I21" s="4">
        <v>0</v>
      </c>
      <c r="J21" s="4">
        <v>4</v>
      </c>
      <c r="K21" s="4">
        <v>0</v>
      </c>
      <c r="L21" s="18">
        <v>11</v>
      </c>
      <c r="M21" s="70">
        <f>L21/35</f>
        <v>0.31428571428571428</v>
      </c>
      <c r="N21" s="21"/>
      <c r="O21" s="22"/>
      <c r="P21" s="22"/>
      <c r="Q21" s="22"/>
      <c r="R21" s="79"/>
      <c r="S21" s="179"/>
      <c r="T21" s="170">
        <f t="shared" si="1"/>
        <v>0.31428571428571428</v>
      </c>
    </row>
    <row r="22" spans="1:20">
      <c r="A22" s="28">
        <v>20</v>
      </c>
      <c r="B22" s="3" t="s">
        <v>276</v>
      </c>
      <c r="C22" s="3" t="s">
        <v>177</v>
      </c>
      <c r="D22" s="3" t="s">
        <v>38</v>
      </c>
      <c r="E22" s="3" t="s">
        <v>10</v>
      </c>
      <c r="F22" s="74">
        <v>24</v>
      </c>
      <c r="G22" s="12">
        <v>0</v>
      </c>
      <c r="H22" s="4">
        <v>6</v>
      </c>
      <c r="I22" s="4">
        <v>0</v>
      </c>
      <c r="J22" s="4">
        <v>4</v>
      </c>
      <c r="K22" s="4">
        <v>0</v>
      </c>
      <c r="L22" s="18">
        <v>10</v>
      </c>
      <c r="M22" s="70">
        <f>L22/35</f>
        <v>0.2857142857142857</v>
      </c>
      <c r="N22" s="21"/>
      <c r="O22" s="22"/>
      <c r="P22" s="22"/>
      <c r="Q22" s="22"/>
      <c r="R22" s="79"/>
      <c r="S22" s="179"/>
      <c r="T22" s="170">
        <f t="shared" si="1"/>
        <v>0.2857142857142857</v>
      </c>
    </row>
    <row r="23" spans="1:20">
      <c r="A23" s="43">
        <v>21</v>
      </c>
      <c r="B23" s="3" t="s">
        <v>330</v>
      </c>
      <c r="C23" s="3" t="s">
        <v>331</v>
      </c>
      <c r="D23" s="3" t="s">
        <v>265</v>
      </c>
      <c r="E23" s="3"/>
      <c r="F23" s="74"/>
      <c r="G23" s="12"/>
      <c r="H23" s="4"/>
      <c r="I23" s="4"/>
      <c r="J23" s="4"/>
      <c r="K23" s="4"/>
      <c r="L23" s="18"/>
      <c r="M23" s="70"/>
      <c r="N23" s="21" t="s">
        <v>320</v>
      </c>
      <c r="O23" s="22" t="s">
        <v>323</v>
      </c>
      <c r="P23" s="23" t="s">
        <v>314</v>
      </c>
      <c r="Q23" s="22" t="s">
        <v>313</v>
      </c>
      <c r="R23" s="80">
        <v>104</v>
      </c>
      <c r="S23" s="179">
        <f>R23/400</f>
        <v>0.26</v>
      </c>
      <c r="T23" s="170">
        <f t="shared" si="1"/>
        <v>0.26</v>
      </c>
    </row>
    <row r="24" spans="1:20">
      <c r="A24" s="28">
        <v>22</v>
      </c>
      <c r="B24" s="8" t="s">
        <v>338</v>
      </c>
      <c r="C24" s="3" t="s">
        <v>337</v>
      </c>
      <c r="D24" s="3" t="s">
        <v>86</v>
      </c>
      <c r="E24" s="3"/>
      <c r="F24" s="74"/>
      <c r="G24" s="12"/>
      <c r="H24" s="4"/>
      <c r="I24" s="4"/>
      <c r="J24" s="4"/>
      <c r="K24" s="4"/>
      <c r="L24" s="18"/>
      <c r="M24" s="70"/>
      <c r="N24" s="21" t="s">
        <v>312</v>
      </c>
      <c r="O24" s="22" t="s">
        <v>324</v>
      </c>
      <c r="P24" s="23" t="s">
        <v>314</v>
      </c>
      <c r="Q24" s="23" t="s">
        <v>314</v>
      </c>
      <c r="R24" s="80">
        <v>104</v>
      </c>
      <c r="S24" s="179">
        <f>R24/400</f>
        <v>0.26</v>
      </c>
      <c r="T24" s="170">
        <f t="shared" si="1"/>
        <v>0.26</v>
      </c>
    </row>
    <row r="25" spans="1:20">
      <c r="A25" s="43">
        <v>23</v>
      </c>
      <c r="B25" s="109" t="s">
        <v>302</v>
      </c>
      <c r="C25" s="3" t="s">
        <v>303</v>
      </c>
      <c r="D25" s="3" t="s">
        <v>304</v>
      </c>
      <c r="E25" s="3" t="s">
        <v>10</v>
      </c>
      <c r="F25" s="74">
        <v>35</v>
      </c>
      <c r="G25" s="12">
        <v>0</v>
      </c>
      <c r="H25" s="4">
        <v>0</v>
      </c>
      <c r="I25" s="4">
        <v>0</v>
      </c>
      <c r="J25" s="4">
        <v>0</v>
      </c>
      <c r="K25" s="4">
        <v>0</v>
      </c>
      <c r="L25" s="18">
        <v>0</v>
      </c>
      <c r="M25" s="70">
        <f>L25/35</f>
        <v>0</v>
      </c>
      <c r="N25" s="21" t="s">
        <v>312</v>
      </c>
      <c r="O25" s="22" t="s">
        <v>325</v>
      </c>
      <c r="P25" s="22" t="s">
        <v>313</v>
      </c>
      <c r="Q25" s="22" t="s">
        <v>313</v>
      </c>
      <c r="R25" s="80">
        <v>102</v>
      </c>
      <c r="S25" s="179">
        <f>R25/400</f>
        <v>0.255</v>
      </c>
      <c r="T25" s="170">
        <f t="shared" si="1"/>
        <v>0.255</v>
      </c>
    </row>
    <row r="26" spans="1:20">
      <c r="A26" s="28">
        <v>24</v>
      </c>
      <c r="B26" s="3" t="s">
        <v>277</v>
      </c>
      <c r="C26" s="3" t="s">
        <v>278</v>
      </c>
      <c r="D26" s="3" t="s">
        <v>38</v>
      </c>
      <c r="E26" s="3" t="s">
        <v>279</v>
      </c>
      <c r="F26" s="74">
        <v>4</v>
      </c>
      <c r="G26" s="12">
        <v>0</v>
      </c>
      <c r="H26" s="4">
        <v>0</v>
      </c>
      <c r="I26" s="4">
        <v>4</v>
      </c>
      <c r="J26" s="4">
        <v>3</v>
      </c>
      <c r="K26" s="4">
        <v>0</v>
      </c>
      <c r="L26" s="18">
        <v>7</v>
      </c>
      <c r="M26" s="70">
        <f>L26/35</f>
        <v>0.2</v>
      </c>
      <c r="N26" s="21"/>
      <c r="O26" s="22"/>
      <c r="P26" s="22"/>
      <c r="Q26" s="22"/>
      <c r="R26" s="79"/>
      <c r="S26" s="179"/>
      <c r="T26" s="170">
        <f t="shared" si="1"/>
        <v>0.2</v>
      </c>
    </row>
    <row r="27" spans="1:20">
      <c r="A27" s="43">
        <v>25</v>
      </c>
      <c r="B27" s="8" t="s">
        <v>334</v>
      </c>
      <c r="C27" s="3" t="s">
        <v>177</v>
      </c>
      <c r="D27" s="3" t="s">
        <v>24</v>
      </c>
      <c r="E27" s="3"/>
      <c r="F27" s="74"/>
      <c r="G27" s="12"/>
      <c r="H27" s="4"/>
      <c r="I27" s="4"/>
      <c r="J27" s="4"/>
      <c r="K27" s="4"/>
      <c r="L27" s="18"/>
      <c r="M27" s="70"/>
      <c r="N27" s="21" t="s">
        <v>326</v>
      </c>
      <c r="O27" s="22" t="s">
        <v>323</v>
      </c>
      <c r="P27" s="23" t="s">
        <v>314</v>
      </c>
      <c r="Q27" s="23" t="s">
        <v>314</v>
      </c>
      <c r="R27" s="80">
        <v>72</v>
      </c>
      <c r="S27" s="179">
        <f>R27/400</f>
        <v>0.18</v>
      </c>
      <c r="T27" s="170">
        <f t="shared" si="1"/>
        <v>0.18</v>
      </c>
    </row>
    <row r="28" spans="1:20" ht="18.75" customHeight="1">
      <c r="A28" s="28">
        <v>26</v>
      </c>
      <c r="B28" s="3" t="s">
        <v>280</v>
      </c>
      <c r="C28" s="3" t="s">
        <v>281</v>
      </c>
      <c r="D28" s="3" t="s">
        <v>56</v>
      </c>
      <c r="E28" s="3" t="s">
        <v>72</v>
      </c>
      <c r="F28" s="74">
        <v>17</v>
      </c>
      <c r="G28" s="12">
        <v>3</v>
      </c>
      <c r="H28" s="4">
        <v>0</v>
      </c>
      <c r="I28" s="4">
        <v>0</v>
      </c>
      <c r="J28" s="4">
        <v>3</v>
      </c>
      <c r="K28" s="4">
        <v>0</v>
      </c>
      <c r="L28" s="18">
        <v>6</v>
      </c>
      <c r="M28" s="70">
        <f>L28/35</f>
        <v>0.17142857142857143</v>
      </c>
      <c r="N28" s="21"/>
      <c r="O28" s="22"/>
      <c r="P28" s="22"/>
      <c r="Q28" s="22"/>
      <c r="R28" s="79"/>
      <c r="S28" s="179"/>
      <c r="T28" s="170">
        <f t="shared" si="1"/>
        <v>0.17142857142857143</v>
      </c>
    </row>
    <row r="29" spans="1:20">
      <c r="A29" s="43">
        <v>27</v>
      </c>
      <c r="B29" s="3" t="s">
        <v>282</v>
      </c>
      <c r="C29" s="3" t="s">
        <v>283</v>
      </c>
      <c r="D29" s="3" t="s">
        <v>268</v>
      </c>
      <c r="E29" s="3" t="s">
        <v>10</v>
      </c>
      <c r="F29" s="74">
        <v>100</v>
      </c>
      <c r="G29" s="12">
        <v>0</v>
      </c>
      <c r="H29" s="4">
        <v>0</v>
      </c>
      <c r="I29" s="4">
        <v>0</v>
      </c>
      <c r="J29" s="4">
        <v>5</v>
      </c>
      <c r="K29" s="4">
        <v>0</v>
      </c>
      <c r="L29" s="18">
        <v>5</v>
      </c>
      <c r="M29" s="70">
        <f>L29/35</f>
        <v>0.14285714285714285</v>
      </c>
      <c r="N29" s="21"/>
      <c r="O29" s="22"/>
      <c r="P29" s="22"/>
      <c r="Q29" s="22"/>
      <c r="R29" s="79"/>
      <c r="S29" s="179"/>
      <c r="T29" s="170">
        <f t="shared" si="1"/>
        <v>0.14285714285714285</v>
      </c>
    </row>
    <row r="30" spans="1:20">
      <c r="A30" s="28">
        <v>28</v>
      </c>
      <c r="B30" s="109" t="s">
        <v>284</v>
      </c>
      <c r="C30" s="3" t="s">
        <v>168</v>
      </c>
      <c r="D30" s="3" t="s">
        <v>108</v>
      </c>
      <c r="E30" s="3" t="s">
        <v>10</v>
      </c>
      <c r="F30" s="74">
        <v>20</v>
      </c>
      <c r="G30" s="12">
        <v>0</v>
      </c>
      <c r="H30" s="4">
        <v>0</v>
      </c>
      <c r="I30" s="4">
        <v>5</v>
      </c>
      <c r="J30" s="4">
        <v>0</v>
      </c>
      <c r="K30" s="4">
        <v>0</v>
      </c>
      <c r="L30" s="18">
        <v>5</v>
      </c>
      <c r="M30" s="70">
        <f>L30/35</f>
        <v>0.14285714285714285</v>
      </c>
      <c r="N30" s="21"/>
      <c r="O30" s="22"/>
      <c r="P30" s="22"/>
      <c r="Q30" s="22"/>
      <c r="R30" s="79"/>
      <c r="S30" s="179"/>
      <c r="T30" s="170">
        <f t="shared" si="1"/>
        <v>0.14285714285714285</v>
      </c>
    </row>
    <row r="31" spans="1:20" ht="16.5" customHeight="1">
      <c r="A31" s="43">
        <v>29</v>
      </c>
      <c r="B31" s="3" t="s">
        <v>285</v>
      </c>
      <c r="C31" s="3" t="s">
        <v>37</v>
      </c>
      <c r="D31" s="3" t="s">
        <v>38</v>
      </c>
      <c r="E31" s="3" t="s">
        <v>10</v>
      </c>
      <c r="F31" s="74">
        <v>90</v>
      </c>
      <c r="G31" s="12">
        <v>0</v>
      </c>
      <c r="H31" s="4">
        <v>0</v>
      </c>
      <c r="I31" s="4">
        <v>0</v>
      </c>
      <c r="J31" s="4">
        <v>5</v>
      </c>
      <c r="K31" s="4">
        <v>0</v>
      </c>
      <c r="L31" s="18">
        <v>5</v>
      </c>
      <c r="M31" s="70">
        <f>L31/35</f>
        <v>0.14285714285714285</v>
      </c>
      <c r="N31" s="21"/>
      <c r="O31" s="22"/>
      <c r="P31" s="22"/>
      <c r="Q31" s="22"/>
      <c r="R31" s="79"/>
      <c r="S31" s="179"/>
      <c r="T31" s="170">
        <f t="shared" si="1"/>
        <v>0.14285714285714285</v>
      </c>
    </row>
    <row r="32" spans="1:20">
      <c r="A32" s="28">
        <v>30</v>
      </c>
      <c r="B32" s="3" t="s">
        <v>286</v>
      </c>
      <c r="C32" s="3" t="s">
        <v>71</v>
      </c>
      <c r="D32" s="3" t="s">
        <v>46</v>
      </c>
      <c r="E32" s="3" t="s">
        <v>10</v>
      </c>
      <c r="F32" s="74">
        <v>16</v>
      </c>
      <c r="G32" s="12">
        <v>0</v>
      </c>
      <c r="H32" s="4">
        <v>0</v>
      </c>
      <c r="I32" s="4">
        <v>0</v>
      </c>
      <c r="J32" s="4">
        <v>4</v>
      </c>
      <c r="K32" s="4">
        <v>0</v>
      </c>
      <c r="L32" s="18">
        <v>4</v>
      </c>
      <c r="M32" s="70">
        <f>L32/35</f>
        <v>0.11428571428571428</v>
      </c>
      <c r="N32" s="21"/>
      <c r="O32" s="22"/>
      <c r="P32" s="22"/>
      <c r="Q32" s="22"/>
      <c r="R32" s="79"/>
      <c r="S32" s="179"/>
      <c r="T32" s="170">
        <f t="shared" si="1"/>
        <v>0.11428571428571428</v>
      </c>
    </row>
    <row r="33" spans="1:20">
      <c r="A33" s="43">
        <v>31</v>
      </c>
      <c r="B33" s="75" t="s">
        <v>336</v>
      </c>
      <c r="C33" s="3" t="s">
        <v>158</v>
      </c>
      <c r="D33" s="3" t="s">
        <v>75</v>
      </c>
      <c r="E33" s="3"/>
      <c r="F33" s="74"/>
      <c r="G33" s="12"/>
      <c r="H33" s="4"/>
      <c r="I33" s="4"/>
      <c r="J33" s="4"/>
      <c r="K33" s="4"/>
      <c r="L33" s="18"/>
      <c r="M33" s="70"/>
      <c r="N33" s="21" t="s">
        <v>327</v>
      </c>
      <c r="O33" s="23" t="s">
        <v>314</v>
      </c>
      <c r="P33" s="22" t="s">
        <v>313</v>
      </c>
      <c r="Q33" s="23" t="s">
        <v>314</v>
      </c>
      <c r="R33" s="80">
        <v>44</v>
      </c>
      <c r="S33" s="179">
        <f>R33/400</f>
        <v>0.11</v>
      </c>
      <c r="T33" s="170">
        <f t="shared" si="1"/>
        <v>0.11</v>
      </c>
    </row>
    <row r="34" spans="1:20">
      <c r="A34" s="28">
        <v>32</v>
      </c>
      <c r="B34" s="8" t="s">
        <v>342</v>
      </c>
      <c r="C34" s="3" t="s">
        <v>303</v>
      </c>
      <c r="D34" s="3" t="s">
        <v>183</v>
      </c>
      <c r="E34" s="3"/>
      <c r="F34" s="74"/>
      <c r="G34" s="12"/>
      <c r="H34" s="4"/>
      <c r="I34" s="4"/>
      <c r="J34" s="4"/>
      <c r="K34" s="4"/>
      <c r="L34" s="18"/>
      <c r="M34" s="70"/>
      <c r="N34" s="21" t="s">
        <v>328</v>
      </c>
      <c r="O34" s="22" t="s">
        <v>313</v>
      </c>
      <c r="P34" s="23" t="s">
        <v>314</v>
      </c>
      <c r="Q34" s="23" t="s">
        <v>314</v>
      </c>
      <c r="R34" s="80">
        <v>36</v>
      </c>
      <c r="S34" s="179">
        <f>R34/400</f>
        <v>0.09</v>
      </c>
      <c r="T34" s="170">
        <f t="shared" si="1"/>
        <v>0.09</v>
      </c>
    </row>
    <row r="35" spans="1:20" ht="18" customHeight="1">
      <c r="A35" s="43">
        <v>33</v>
      </c>
      <c r="B35" s="3" t="s">
        <v>288</v>
      </c>
      <c r="C35" s="3" t="s">
        <v>289</v>
      </c>
      <c r="D35" s="3" t="s">
        <v>30</v>
      </c>
      <c r="E35" s="3" t="s">
        <v>10</v>
      </c>
      <c r="F35" s="74">
        <v>69</v>
      </c>
      <c r="G35" s="12">
        <v>0</v>
      </c>
      <c r="H35" s="4">
        <v>0</v>
      </c>
      <c r="I35" s="4">
        <v>0</v>
      </c>
      <c r="J35" s="4">
        <v>3</v>
      </c>
      <c r="K35" s="4">
        <v>0</v>
      </c>
      <c r="L35" s="18">
        <v>3</v>
      </c>
      <c r="M35" s="70">
        <f t="shared" ref="M35:M46" si="2">L35/35</f>
        <v>8.5714285714285715E-2</v>
      </c>
      <c r="N35" s="21"/>
      <c r="O35" s="22"/>
      <c r="P35" s="22"/>
      <c r="Q35" s="22"/>
      <c r="R35" s="79"/>
      <c r="S35" s="179"/>
      <c r="T35" s="170">
        <f t="shared" si="1"/>
        <v>8.5714285714285715E-2</v>
      </c>
    </row>
    <row r="36" spans="1:20">
      <c r="A36" s="28">
        <v>34</v>
      </c>
      <c r="B36" s="3" t="s">
        <v>290</v>
      </c>
      <c r="C36" s="3" t="s">
        <v>121</v>
      </c>
      <c r="D36" s="3" t="s">
        <v>46</v>
      </c>
      <c r="E36" s="3" t="s">
        <v>10</v>
      </c>
      <c r="F36" s="74">
        <v>83</v>
      </c>
      <c r="G36" s="12">
        <v>0</v>
      </c>
      <c r="H36" s="4">
        <v>0</v>
      </c>
      <c r="I36" s="4">
        <v>3</v>
      </c>
      <c r="J36" s="4">
        <v>0</v>
      </c>
      <c r="K36" s="4">
        <v>0</v>
      </c>
      <c r="L36" s="18">
        <v>3</v>
      </c>
      <c r="M36" s="70">
        <f t="shared" si="2"/>
        <v>8.5714285714285715E-2</v>
      </c>
      <c r="N36" s="21"/>
      <c r="O36" s="22"/>
      <c r="P36" s="22"/>
      <c r="Q36" s="22"/>
      <c r="R36" s="79"/>
      <c r="S36" s="179"/>
      <c r="T36" s="170">
        <f t="shared" si="1"/>
        <v>8.5714285714285715E-2</v>
      </c>
    </row>
    <row r="37" spans="1:20">
      <c r="A37" s="43">
        <v>35</v>
      </c>
      <c r="B37" s="3" t="s">
        <v>291</v>
      </c>
      <c r="C37" s="3" t="s">
        <v>201</v>
      </c>
      <c r="D37" s="3" t="s">
        <v>46</v>
      </c>
      <c r="E37" s="3" t="s">
        <v>10</v>
      </c>
      <c r="F37" s="74">
        <v>71</v>
      </c>
      <c r="G37" s="12">
        <v>0</v>
      </c>
      <c r="H37" s="4">
        <v>0</v>
      </c>
      <c r="I37" s="4">
        <v>0</v>
      </c>
      <c r="J37" s="4">
        <v>3</v>
      </c>
      <c r="K37" s="4">
        <v>0</v>
      </c>
      <c r="L37" s="18">
        <v>3</v>
      </c>
      <c r="M37" s="70">
        <f t="shared" si="2"/>
        <v>8.5714285714285715E-2</v>
      </c>
      <c r="N37" s="21"/>
      <c r="O37" s="22"/>
      <c r="P37" s="22"/>
      <c r="Q37" s="22"/>
      <c r="R37" s="79"/>
      <c r="S37" s="179"/>
      <c r="T37" s="170">
        <f t="shared" si="1"/>
        <v>8.5714285714285715E-2</v>
      </c>
    </row>
    <row r="38" spans="1:20">
      <c r="A38" s="28">
        <v>36</v>
      </c>
      <c r="B38" s="3" t="s">
        <v>292</v>
      </c>
      <c r="C38" s="3" t="s">
        <v>37</v>
      </c>
      <c r="D38" s="3" t="s">
        <v>293</v>
      </c>
      <c r="E38" s="3" t="s">
        <v>10</v>
      </c>
      <c r="F38" s="74">
        <v>90</v>
      </c>
      <c r="G38" s="12">
        <v>0</v>
      </c>
      <c r="H38" s="4">
        <v>0</v>
      </c>
      <c r="I38" s="4">
        <v>0</v>
      </c>
      <c r="J38" s="4">
        <v>3</v>
      </c>
      <c r="K38" s="4">
        <v>0</v>
      </c>
      <c r="L38" s="18">
        <v>3</v>
      </c>
      <c r="M38" s="70">
        <f t="shared" si="2"/>
        <v>8.5714285714285715E-2</v>
      </c>
      <c r="N38" s="21"/>
      <c r="O38" s="22"/>
      <c r="P38" s="22"/>
      <c r="Q38" s="22"/>
      <c r="R38" s="79"/>
      <c r="S38" s="179"/>
      <c r="T38" s="170">
        <f t="shared" si="1"/>
        <v>8.5714285714285715E-2</v>
      </c>
    </row>
    <row r="39" spans="1:20" ht="18" customHeight="1">
      <c r="A39" s="43">
        <v>37</v>
      </c>
      <c r="B39" s="3" t="s">
        <v>294</v>
      </c>
      <c r="C39" s="3" t="s">
        <v>102</v>
      </c>
      <c r="D39" s="3" t="s">
        <v>38</v>
      </c>
      <c r="E39" s="3" t="s">
        <v>255</v>
      </c>
      <c r="F39" s="171" t="s">
        <v>385</v>
      </c>
      <c r="G39" s="12">
        <v>0</v>
      </c>
      <c r="H39" s="4">
        <v>0</v>
      </c>
      <c r="I39" s="4">
        <v>0</v>
      </c>
      <c r="J39" s="4">
        <v>0</v>
      </c>
      <c r="K39" s="4">
        <v>0</v>
      </c>
      <c r="L39" s="18">
        <v>0</v>
      </c>
      <c r="M39" s="70">
        <f t="shared" si="2"/>
        <v>0</v>
      </c>
      <c r="N39" s="21"/>
      <c r="O39" s="22"/>
      <c r="P39" s="22"/>
      <c r="Q39" s="22"/>
      <c r="R39" s="79"/>
      <c r="S39" s="179"/>
      <c r="T39" s="170">
        <f t="shared" si="1"/>
        <v>0</v>
      </c>
    </row>
    <row r="40" spans="1:20">
      <c r="A40" s="28">
        <v>38</v>
      </c>
      <c r="B40" s="3" t="s">
        <v>295</v>
      </c>
      <c r="C40" s="3" t="s">
        <v>129</v>
      </c>
      <c r="D40" s="3" t="s">
        <v>223</v>
      </c>
      <c r="E40" s="3" t="s">
        <v>10</v>
      </c>
      <c r="F40" s="74">
        <v>20</v>
      </c>
      <c r="G40" s="12">
        <v>0</v>
      </c>
      <c r="H40" s="4">
        <v>0</v>
      </c>
      <c r="I40" s="4">
        <v>0</v>
      </c>
      <c r="J40" s="4">
        <v>0</v>
      </c>
      <c r="K40" s="4">
        <v>0</v>
      </c>
      <c r="L40" s="18">
        <v>0</v>
      </c>
      <c r="M40" s="70">
        <f t="shared" si="2"/>
        <v>0</v>
      </c>
      <c r="N40" s="21"/>
      <c r="O40" s="22"/>
      <c r="P40" s="22"/>
      <c r="Q40" s="22"/>
      <c r="R40" s="79"/>
      <c r="S40" s="179"/>
      <c r="T40" s="170">
        <f t="shared" si="1"/>
        <v>0</v>
      </c>
    </row>
    <row r="41" spans="1:20">
      <c r="A41" s="43">
        <v>39</v>
      </c>
      <c r="B41" s="3" t="s">
        <v>296</v>
      </c>
      <c r="C41" s="3" t="s">
        <v>264</v>
      </c>
      <c r="D41" s="3" t="s">
        <v>151</v>
      </c>
      <c r="E41" s="3" t="s">
        <v>10</v>
      </c>
      <c r="F41" s="74">
        <v>20</v>
      </c>
      <c r="G41" s="12">
        <v>0</v>
      </c>
      <c r="H41" s="4">
        <v>0</v>
      </c>
      <c r="I41" s="4">
        <v>0</v>
      </c>
      <c r="J41" s="4">
        <v>0</v>
      </c>
      <c r="K41" s="4">
        <v>0</v>
      </c>
      <c r="L41" s="18">
        <v>0</v>
      </c>
      <c r="M41" s="70">
        <f t="shared" si="2"/>
        <v>0</v>
      </c>
      <c r="N41" s="21"/>
      <c r="O41" s="22"/>
      <c r="P41" s="22"/>
      <c r="Q41" s="22"/>
      <c r="R41" s="79"/>
      <c r="S41" s="179"/>
      <c r="T41" s="170">
        <f t="shared" si="1"/>
        <v>0</v>
      </c>
    </row>
    <row r="42" spans="1:20">
      <c r="A42" s="28">
        <v>40</v>
      </c>
      <c r="B42" s="3" t="s">
        <v>297</v>
      </c>
      <c r="C42" s="3" t="s">
        <v>107</v>
      </c>
      <c r="D42" s="3" t="s">
        <v>112</v>
      </c>
      <c r="E42" s="3" t="s">
        <v>10</v>
      </c>
      <c r="F42" s="74">
        <v>69</v>
      </c>
      <c r="G42" s="12">
        <v>0</v>
      </c>
      <c r="H42" s="4">
        <v>0</v>
      </c>
      <c r="I42" s="4">
        <v>0</v>
      </c>
      <c r="J42" s="4">
        <v>0</v>
      </c>
      <c r="K42" s="4">
        <v>0</v>
      </c>
      <c r="L42" s="18">
        <v>0</v>
      </c>
      <c r="M42" s="70">
        <f t="shared" si="2"/>
        <v>0</v>
      </c>
      <c r="N42" s="21"/>
      <c r="O42" s="22"/>
      <c r="P42" s="22"/>
      <c r="Q42" s="22"/>
      <c r="R42" s="79"/>
      <c r="S42" s="179"/>
      <c r="T42" s="170">
        <f t="shared" si="1"/>
        <v>0</v>
      </c>
    </row>
    <row r="43" spans="1:20">
      <c r="A43" s="43">
        <v>41</v>
      </c>
      <c r="B43" s="3" t="s">
        <v>298</v>
      </c>
      <c r="C43" s="3" t="s">
        <v>185</v>
      </c>
      <c r="D43" s="3" t="s">
        <v>15</v>
      </c>
      <c r="E43" s="3" t="s">
        <v>10</v>
      </c>
      <c r="F43" s="74">
        <v>40</v>
      </c>
      <c r="G43" s="12">
        <v>0</v>
      </c>
      <c r="H43" s="4">
        <v>0</v>
      </c>
      <c r="I43" s="4">
        <v>0</v>
      </c>
      <c r="J43" s="4">
        <v>0</v>
      </c>
      <c r="K43" s="4">
        <v>0</v>
      </c>
      <c r="L43" s="18">
        <v>0</v>
      </c>
      <c r="M43" s="70">
        <f t="shared" si="2"/>
        <v>0</v>
      </c>
      <c r="N43" s="21"/>
      <c r="O43" s="22"/>
      <c r="P43" s="22"/>
      <c r="Q43" s="22"/>
      <c r="R43" s="79"/>
      <c r="S43" s="179"/>
      <c r="T43" s="170">
        <f t="shared" si="1"/>
        <v>0</v>
      </c>
    </row>
    <row r="44" spans="1:20">
      <c r="A44" s="28">
        <v>42</v>
      </c>
      <c r="B44" s="3" t="s">
        <v>299</v>
      </c>
      <c r="C44" s="3" t="s">
        <v>136</v>
      </c>
      <c r="D44" s="3" t="s">
        <v>163</v>
      </c>
      <c r="E44" s="3" t="s">
        <v>10</v>
      </c>
      <c r="F44" s="74">
        <v>24</v>
      </c>
      <c r="G44" s="12">
        <v>0</v>
      </c>
      <c r="H44" s="4">
        <v>0</v>
      </c>
      <c r="I44" s="4">
        <v>0</v>
      </c>
      <c r="J44" s="4">
        <v>0</v>
      </c>
      <c r="K44" s="4">
        <v>0</v>
      </c>
      <c r="L44" s="18">
        <v>0</v>
      </c>
      <c r="M44" s="70">
        <f t="shared" si="2"/>
        <v>0</v>
      </c>
      <c r="N44" s="21"/>
      <c r="O44" s="22"/>
      <c r="P44" s="22"/>
      <c r="Q44" s="22"/>
      <c r="R44" s="79"/>
      <c r="S44" s="179"/>
      <c r="T44" s="170">
        <f t="shared" si="1"/>
        <v>0</v>
      </c>
    </row>
    <row r="45" spans="1:20">
      <c r="A45" s="43">
        <v>43</v>
      </c>
      <c r="B45" s="109" t="s">
        <v>300</v>
      </c>
      <c r="C45" s="3" t="s">
        <v>155</v>
      </c>
      <c r="D45" s="3" t="s">
        <v>46</v>
      </c>
      <c r="E45" s="3" t="s">
        <v>10</v>
      </c>
      <c r="F45" s="74">
        <v>71</v>
      </c>
      <c r="G45" s="12">
        <v>0</v>
      </c>
      <c r="H45" s="4">
        <v>0</v>
      </c>
      <c r="I45" s="4">
        <v>0</v>
      </c>
      <c r="J45" s="4">
        <v>0</v>
      </c>
      <c r="K45" s="4">
        <v>0</v>
      </c>
      <c r="L45" s="18">
        <v>0</v>
      </c>
      <c r="M45" s="70">
        <f t="shared" si="2"/>
        <v>0</v>
      </c>
      <c r="N45" s="21"/>
      <c r="O45" s="22"/>
      <c r="P45" s="22"/>
      <c r="Q45" s="22"/>
      <c r="R45" s="79"/>
      <c r="S45" s="179"/>
      <c r="T45" s="170">
        <f t="shared" si="1"/>
        <v>0</v>
      </c>
    </row>
    <row r="46" spans="1:20" ht="15.75" thickBot="1">
      <c r="A46" s="28">
        <v>44</v>
      </c>
      <c r="B46" s="76" t="s">
        <v>301</v>
      </c>
      <c r="C46" s="76" t="s">
        <v>97</v>
      </c>
      <c r="D46" s="76" t="s">
        <v>75</v>
      </c>
      <c r="E46" s="76" t="s">
        <v>10</v>
      </c>
      <c r="F46" s="77">
        <v>89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9">
        <v>0</v>
      </c>
      <c r="M46" s="71">
        <f t="shared" si="2"/>
        <v>0</v>
      </c>
      <c r="N46" s="24"/>
      <c r="O46" s="25"/>
      <c r="P46" s="25"/>
      <c r="Q46" s="25"/>
      <c r="R46" s="108"/>
      <c r="S46" s="180"/>
      <c r="T46" s="168">
        <f t="shared" si="1"/>
        <v>0</v>
      </c>
    </row>
  </sheetData>
  <sortState ref="A3:T46">
    <sortCondition descending="1" ref="T3"/>
  </sortState>
  <mergeCells count="2">
    <mergeCell ref="G1:M1"/>
    <mergeCell ref="N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T2" sqref="T2:T18"/>
    </sheetView>
  </sheetViews>
  <sheetFormatPr defaultRowHeight="15"/>
  <cols>
    <col min="1" max="1" width="5.85546875" customWidth="1"/>
    <col min="2" max="3" width="13.5703125" customWidth="1"/>
    <col min="4" max="4" width="16.140625" hidden="1" customWidth="1"/>
    <col min="5" max="5" width="11.7109375" customWidth="1"/>
    <col min="6" max="6" width="8" customWidth="1"/>
    <col min="7" max="7" width="6" customWidth="1"/>
    <col min="8" max="8" width="5.7109375" customWidth="1"/>
    <col min="9" max="10" width="5.28515625" customWidth="1"/>
    <col min="11" max="11" width="4.5703125" customWidth="1"/>
    <col min="12" max="13" width="8" style="27" customWidth="1"/>
    <col min="14" max="14" width="7.140625" customWidth="1"/>
    <col min="15" max="15" width="6.140625" customWidth="1"/>
    <col min="16" max="16" width="4.5703125" customWidth="1"/>
    <col min="17" max="17" width="4.7109375" customWidth="1"/>
    <col min="20" max="20" width="12.28515625" customWidth="1"/>
  </cols>
  <sheetData>
    <row r="1" spans="1:20" ht="15.75" thickBot="1">
      <c r="G1" s="147" t="s">
        <v>306</v>
      </c>
      <c r="H1" s="148"/>
      <c r="I1" s="148"/>
      <c r="J1" s="148"/>
      <c r="K1" s="148"/>
      <c r="L1" s="148"/>
      <c r="M1" s="149"/>
      <c r="N1" s="150" t="s">
        <v>305</v>
      </c>
      <c r="O1" s="151"/>
      <c r="P1" s="151"/>
      <c r="Q1" s="151"/>
      <c r="R1" s="151"/>
      <c r="S1" s="144"/>
      <c r="T1" s="84"/>
    </row>
    <row r="2" spans="1:20" ht="30.75" thickBot="1">
      <c r="A2" s="33" t="s">
        <v>0</v>
      </c>
      <c r="B2" s="34" t="s">
        <v>1</v>
      </c>
      <c r="C2" s="34" t="s">
        <v>2</v>
      </c>
      <c r="D2" s="95" t="s">
        <v>3</v>
      </c>
      <c r="E2" s="92" t="s">
        <v>4</v>
      </c>
      <c r="F2" s="35" t="s">
        <v>5</v>
      </c>
      <c r="G2" s="36">
        <v>1</v>
      </c>
      <c r="H2" s="37">
        <v>2</v>
      </c>
      <c r="I2" s="37">
        <v>3</v>
      </c>
      <c r="J2" s="37">
        <v>4</v>
      </c>
      <c r="K2" s="37">
        <v>5</v>
      </c>
      <c r="L2" s="38" t="s">
        <v>6</v>
      </c>
      <c r="M2" s="66" t="s">
        <v>383</v>
      </c>
      <c r="N2" s="87" t="s">
        <v>307</v>
      </c>
      <c r="O2" s="88" t="s">
        <v>308</v>
      </c>
      <c r="P2" s="88" t="s">
        <v>309</v>
      </c>
      <c r="Q2" s="88" t="s">
        <v>310</v>
      </c>
      <c r="R2" s="89" t="s">
        <v>311</v>
      </c>
      <c r="S2" s="91" t="s">
        <v>383</v>
      </c>
      <c r="T2" s="172" t="s">
        <v>384</v>
      </c>
    </row>
    <row r="3" spans="1:20">
      <c r="A3" s="96">
        <v>1</v>
      </c>
      <c r="B3" s="40" t="s">
        <v>349</v>
      </c>
      <c r="C3" s="40" t="s">
        <v>232</v>
      </c>
      <c r="D3" s="41" t="s">
        <v>350</v>
      </c>
      <c r="E3" s="93" t="s">
        <v>10</v>
      </c>
      <c r="F3" s="41">
        <v>35</v>
      </c>
      <c r="G3" s="30">
        <v>0</v>
      </c>
      <c r="H3" s="7">
        <v>7</v>
      </c>
      <c r="I3" s="7">
        <v>0</v>
      </c>
      <c r="J3" s="7">
        <v>3</v>
      </c>
      <c r="K3" s="7">
        <v>4</v>
      </c>
      <c r="L3" s="104">
        <v>14</v>
      </c>
      <c r="M3" s="81">
        <f>L3/35</f>
        <v>0.4</v>
      </c>
      <c r="N3" s="31" t="s">
        <v>312</v>
      </c>
      <c r="O3" s="11" t="s">
        <v>368</v>
      </c>
      <c r="P3" s="11" t="s">
        <v>313</v>
      </c>
      <c r="Q3" s="11" t="s">
        <v>313</v>
      </c>
      <c r="R3" s="78">
        <v>166</v>
      </c>
      <c r="S3" s="90">
        <f t="shared" ref="S3:S12" si="0">R3/400</f>
        <v>0.41499999999999998</v>
      </c>
      <c r="T3" s="173">
        <f t="shared" ref="T3:T18" si="1">M3+S3</f>
        <v>0.81499999999999995</v>
      </c>
    </row>
    <row r="4" spans="1:20">
      <c r="A4" s="28">
        <v>2</v>
      </c>
      <c r="B4" s="8" t="s">
        <v>370</v>
      </c>
      <c r="C4" s="98" t="s">
        <v>232</v>
      </c>
      <c r="D4" s="99" t="s">
        <v>369</v>
      </c>
      <c r="E4" s="83"/>
      <c r="F4" s="51"/>
      <c r="G4" s="102"/>
      <c r="H4" s="8"/>
      <c r="I4" s="8"/>
      <c r="J4" s="8"/>
      <c r="K4" s="8"/>
      <c r="L4" s="106"/>
      <c r="M4" s="81"/>
      <c r="N4" s="15" t="s">
        <v>312</v>
      </c>
      <c r="O4" s="9" t="s">
        <v>312</v>
      </c>
      <c r="P4" s="9" t="s">
        <v>312</v>
      </c>
      <c r="Q4" s="9" t="s">
        <v>313</v>
      </c>
      <c r="R4" s="80">
        <v>300</v>
      </c>
      <c r="S4" s="85">
        <f t="shared" si="0"/>
        <v>0.75</v>
      </c>
      <c r="T4" s="174">
        <f t="shared" si="1"/>
        <v>0.75</v>
      </c>
    </row>
    <row r="5" spans="1:20">
      <c r="A5" s="28">
        <v>3</v>
      </c>
      <c r="B5" s="1" t="s">
        <v>359</v>
      </c>
      <c r="C5" s="1" t="s">
        <v>360</v>
      </c>
      <c r="D5" s="42" t="s">
        <v>21</v>
      </c>
      <c r="E5" s="94" t="s">
        <v>10</v>
      </c>
      <c r="F5" s="42">
        <v>35</v>
      </c>
      <c r="G5" s="28">
        <v>0</v>
      </c>
      <c r="H5" s="2">
        <v>0</v>
      </c>
      <c r="I5" s="2">
        <v>7</v>
      </c>
      <c r="J5" s="2">
        <v>0</v>
      </c>
      <c r="K5" s="2">
        <v>0</v>
      </c>
      <c r="L5" s="29">
        <v>7</v>
      </c>
      <c r="M5" s="81">
        <f>L5/35</f>
        <v>0.2</v>
      </c>
      <c r="N5" s="15" t="s">
        <v>312</v>
      </c>
      <c r="O5" s="9" t="s">
        <v>312</v>
      </c>
      <c r="P5" s="10" t="s">
        <v>314</v>
      </c>
      <c r="Q5" s="9" t="s">
        <v>313</v>
      </c>
      <c r="R5" s="80">
        <v>200</v>
      </c>
      <c r="S5" s="85">
        <f t="shared" si="0"/>
        <v>0.5</v>
      </c>
      <c r="T5" s="174">
        <f t="shared" si="1"/>
        <v>0.7</v>
      </c>
    </row>
    <row r="6" spans="1:20">
      <c r="A6" s="28">
        <v>4</v>
      </c>
      <c r="B6" s="1" t="s">
        <v>345</v>
      </c>
      <c r="C6" s="1" t="s">
        <v>132</v>
      </c>
      <c r="D6" s="42" t="s">
        <v>181</v>
      </c>
      <c r="E6" s="94" t="s">
        <v>10</v>
      </c>
      <c r="F6" s="42">
        <v>24</v>
      </c>
      <c r="G6" s="28">
        <v>7</v>
      </c>
      <c r="H6" s="2">
        <v>0</v>
      </c>
      <c r="I6" s="2">
        <v>7</v>
      </c>
      <c r="J6" s="2">
        <v>2</v>
      </c>
      <c r="K6" s="2">
        <v>7</v>
      </c>
      <c r="L6" s="29">
        <v>23</v>
      </c>
      <c r="M6" s="81">
        <f>L6/35</f>
        <v>0.65714285714285714</v>
      </c>
      <c r="N6" s="15"/>
      <c r="O6" s="9"/>
      <c r="P6" s="9"/>
      <c r="Q6" s="9"/>
      <c r="R6" s="79"/>
      <c r="S6" s="85">
        <f t="shared" si="0"/>
        <v>0</v>
      </c>
      <c r="T6" s="174">
        <f t="shared" si="1"/>
        <v>0.65714285714285714</v>
      </c>
    </row>
    <row r="7" spans="1:20">
      <c r="A7" s="28">
        <v>5</v>
      </c>
      <c r="B7" s="1" t="s">
        <v>358</v>
      </c>
      <c r="C7" s="1" t="s">
        <v>281</v>
      </c>
      <c r="D7" s="42" t="s">
        <v>119</v>
      </c>
      <c r="E7" s="94" t="s">
        <v>72</v>
      </c>
      <c r="F7" s="42" t="s">
        <v>386</v>
      </c>
      <c r="G7" s="28">
        <v>0</v>
      </c>
      <c r="H7" s="2">
        <v>6</v>
      </c>
      <c r="I7" s="2">
        <v>0</v>
      </c>
      <c r="J7" s="2">
        <v>2</v>
      </c>
      <c r="K7" s="2">
        <v>0</v>
      </c>
      <c r="L7" s="29">
        <v>8</v>
      </c>
      <c r="M7" s="81">
        <f>L7/35</f>
        <v>0.22857142857142856</v>
      </c>
      <c r="N7" s="15" t="s">
        <v>312</v>
      </c>
      <c r="O7" s="9" t="s">
        <v>367</v>
      </c>
      <c r="P7" s="10" t="s">
        <v>314</v>
      </c>
      <c r="Q7" s="10" t="s">
        <v>314</v>
      </c>
      <c r="R7" s="80">
        <v>170</v>
      </c>
      <c r="S7" s="85">
        <f t="shared" si="0"/>
        <v>0.42499999999999999</v>
      </c>
      <c r="T7" s="174">
        <f t="shared" si="1"/>
        <v>0.65357142857142858</v>
      </c>
    </row>
    <row r="8" spans="1:20">
      <c r="A8" s="28">
        <v>6</v>
      </c>
      <c r="B8" s="8" t="s">
        <v>373</v>
      </c>
      <c r="C8" s="1" t="s">
        <v>157</v>
      </c>
      <c r="D8" s="42" t="s">
        <v>18</v>
      </c>
      <c r="E8" s="94"/>
      <c r="F8" s="42"/>
      <c r="G8" s="28"/>
      <c r="H8" s="2"/>
      <c r="I8" s="2"/>
      <c r="J8" s="2"/>
      <c r="K8" s="2"/>
      <c r="L8" s="29"/>
      <c r="M8" s="81"/>
      <c r="N8" s="15" t="s">
        <v>312</v>
      </c>
      <c r="O8" s="9" t="s">
        <v>366</v>
      </c>
      <c r="P8" s="9" t="s">
        <v>313</v>
      </c>
      <c r="Q8" s="10" t="s">
        <v>314</v>
      </c>
      <c r="R8" s="80">
        <v>194</v>
      </c>
      <c r="S8" s="85">
        <f t="shared" si="0"/>
        <v>0.48499999999999999</v>
      </c>
      <c r="T8" s="174">
        <f t="shared" si="1"/>
        <v>0.48499999999999999</v>
      </c>
    </row>
    <row r="9" spans="1:20">
      <c r="A9" s="28">
        <v>7</v>
      </c>
      <c r="B9" s="1" t="s">
        <v>351</v>
      </c>
      <c r="C9" s="1" t="s">
        <v>177</v>
      </c>
      <c r="D9" s="42" t="s">
        <v>160</v>
      </c>
      <c r="E9" s="94" t="s">
        <v>72</v>
      </c>
      <c r="F9" s="42" t="s">
        <v>386</v>
      </c>
      <c r="G9" s="28">
        <v>1</v>
      </c>
      <c r="H9" s="2">
        <v>0</v>
      </c>
      <c r="I9" s="2">
        <v>4</v>
      </c>
      <c r="J9" s="2">
        <v>3</v>
      </c>
      <c r="K9" s="2">
        <v>3</v>
      </c>
      <c r="L9" s="29">
        <v>11</v>
      </c>
      <c r="M9" s="81">
        <f>L9/35</f>
        <v>0.31428571428571428</v>
      </c>
      <c r="N9" s="15" t="s">
        <v>318</v>
      </c>
      <c r="O9" s="10" t="s">
        <v>314</v>
      </c>
      <c r="P9" s="10" t="s">
        <v>314</v>
      </c>
      <c r="Q9" s="10" t="s">
        <v>314</v>
      </c>
      <c r="R9" s="80">
        <v>64</v>
      </c>
      <c r="S9" s="85">
        <f t="shared" si="0"/>
        <v>0.16</v>
      </c>
      <c r="T9" s="174">
        <f t="shared" si="1"/>
        <v>0.47428571428571431</v>
      </c>
    </row>
    <row r="10" spans="1:20">
      <c r="A10" s="28">
        <v>8</v>
      </c>
      <c r="B10" s="1" t="s">
        <v>346</v>
      </c>
      <c r="C10" s="1" t="s">
        <v>347</v>
      </c>
      <c r="D10" s="42" t="s">
        <v>348</v>
      </c>
      <c r="E10" s="94" t="s">
        <v>16</v>
      </c>
      <c r="F10" s="42" t="s">
        <v>259</v>
      </c>
      <c r="G10" s="28">
        <v>7</v>
      </c>
      <c r="H10" s="2">
        <v>6</v>
      </c>
      <c r="I10" s="2">
        <v>0</v>
      </c>
      <c r="J10" s="2">
        <v>0</v>
      </c>
      <c r="K10" s="2">
        <v>3</v>
      </c>
      <c r="L10" s="29">
        <v>16</v>
      </c>
      <c r="M10" s="81">
        <f>L10/35</f>
        <v>0.45714285714285713</v>
      </c>
      <c r="N10" s="15"/>
      <c r="O10" s="9"/>
      <c r="P10" s="9"/>
      <c r="Q10" s="9"/>
      <c r="R10" s="79"/>
      <c r="S10" s="85">
        <f t="shared" si="0"/>
        <v>0</v>
      </c>
      <c r="T10" s="174">
        <f t="shared" si="1"/>
        <v>0.45714285714285713</v>
      </c>
    </row>
    <row r="11" spans="1:20">
      <c r="A11" s="28">
        <v>9</v>
      </c>
      <c r="B11" s="8" t="s">
        <v>372</v>
      </c>
      <c r="C11" s="1" t="s">
        <v>371</v>
      </c>
      <c r="D11" s="42" t="s">
        <v>24</v>
      </c>
      <c r="E11" s="94"/>
      <c r="F11" s="42"/>
      <c r="G11" s="28"/>
      <c r="H11" s="2"/>
      <c r="I11" s="2"/>
      <c r="J11" s="2"/>
      <c r="K11" s="2"/>
      <c r="L11" s="29"/>
      <c r="M11" s="81"/>
      <c r="N11" s="15" t="s">
        <v>312</v>
      </c>
      <c r="O11" s="9" t="s">
        <v>318</v>
      </c>
      <c r="P11" s="9" t="s">
        <v>313</v>
      </c>
      <c r="Q11" s="10" t="s">
        <v>314</v>
      </c>
      <c r="R11" s="80">
        <v>164</v>
      </c>
      <c r="S11" s="85">
        <f t="shared" si="0"/>
        <v>0.41</v>
      </c>
      <c r="T11" s="174">
        <f t="shared" si="1"/>
        <v>0.41</v>
      </c>
    </row>
    <row r="12" spans="1:20">
      <c r="A12" s="28">
        <v>10</v>
      </c>
      <c r="B12" s="8" t="s">
        <v>374</v>
      </c>
      <c r="C12" s="1" t="s">
        <v>26</v>
      </c>
      <c r="D12" s="42" t="s">
        <v>258</v>
      </c>
      <c r="E12" s="94"/>
      <c r="F12" s="42"/>
      <c r="G12" s="28"/>
      <c r="H12" s="2"/>
      <c r="I12" s="2"/>
      <c r="J12" s="2"/>
      <c r="K12" s="2"/>
      <c r="L12" s="105"/>
      <c r="M12" s="81"/>
      <c r="N12" s="15" t="s">
        <v>312</v>
      </c>
      <c r="O12" s="9" t="s">
        <v>319</v>
      </c>
      <c r="P12" s="10" t="s">
        <v>314</v>
      </c>
      <c r="Q12" s="10" t="s">
        <v>314</v>
      </c>
      <c r="R12" s="80">
        <v>158</v>
      </c>
      <c r="S12" s="85">
        <f t="shared" si="0"/>
        <v>0.39500000000000002</v>
      </c>
      <c r="T12" s="174">
        <f t="shared" si="1"/>
        <v>0.39500000000000002</v>
      </c>
    </row>
    <row r="13" spans="1:20">
      <c r="A13" s="28">
        <v>11</v>
      </c>
      <c r="B13" s="1" t="s">
        <v>352</v>
      </c>
      <c r="C13" s="1" t="s">
        <v>107</v>
      </c>
      <c r="D13" s="42" t="s">
        <v>15</v>
      </c>
      <c r="E13" s="94" t="s">
        <v>353</v>
      </c>
      <c r="F13" s="42">
        <v>4</v>
      </c>
      <c r="G13" s="28">
        <v>0</v>
      </c>
      <c r="H13" s="2">
        <v>7</v>
      </c>
      <c r="I13" s="2">
        <v>0</v>
      </c>
      <c r="J13" s="2">
        <v>2</v>
      </c>
      <c r="K13" s="2">
        <v>0</v>
      </c>
      <c r="L13" s="29">
        <v>9</v>
      </c>
      <c r="M13" s="81">
        <f t="shared" ref="M13:M18" si="2">L13/35</f>
        <v>0.25714285714285712</v>
      </c>
      <c r="N13" s="15"/>
      <c r="O13" s="9"/>
      <c r="P13" s="9"/>
      <c r="Q13" s="9"/>
      <c r="R13" s="79"/>
      <c r="S13" s="85"/>
      <c r="T13" s="174">
        <f t="shared" si="1"/>
        <v>0.25714285714285712</v>
      </c>
    </row>
    <row r="14" spans="1:20">
      <c r="A14" s="28">
        <v>12</v>
      </c>
      <c r="B14" s="1" t="s">
        <v>354</v>
      </c>
      <c r="C14" s="1" t="s">
        <v>170</v>
      </c>
      <c r="D14" s="42" t="s">
        <v>46</v>
      </c>
      <c r="E14" s="94" t="s">
        <v>10</v>
      </c>
      <c r="F14" s="42">
        <v>90</v>
      </c>
      <c r="G14" s="28">
        <v>0</v>
      </c>
      <c r="H14" s="2">
        <v>7</v>
      </c>
      <c r="I14" s="2">
        <v>0</v>
      </c>
      <c r="J14" s="2">
        <v>2</v>
      </c>
      <c r="K14" s="2">
        <v>0</v>
      </c>
      <c r="L14" s="29">
        <v>9</v>
      </c>
      <c r="M14" s="81">
        <f t="shared" si="2"/>
        <v>0.25714285714285712</v>
      </c>
      <c r="N14" s="15"/>
      <c r="O14" s="9"/>
      <c r="P14" s="9"/>
      <c r="Q14" s="9"/>
      <c r="R14" s="79"/>
      <c r="S14" s="85"/>
      <c r="T14" s="174">
        <f t="shared" si="1"/>
        <v>0.25714285714285712</v>
      </c>
    </row>
    <row r="15" spans="1:20">
      <c r="A15" s="28">
        <v>13</v>
      </c>
      <c r="B15" s="1" t="s">
        <v>355</v>
      </c>
      <c r="C15" s="1" t="s">
        <v>356</v>
      </c>
      <c r="D15" s="42" t="s">
        <v>357</v>
      </c>
      <c r="E15" s="94" t="s">
        <v>72</v>
      </c>
      <c r="F15" s="42" t="s">
        <v>386</v>
      </c>
      <c r="G15" s="28">
        <v>0</v>
      </c>
      <c r="H15" s="2">
        <v>0</v>
      </c>
      <c r="I15" s="2">
        <v>0</v>
      </c>
      <c r="J15" s="2">
        <v>2</v>
      </c>
      <c r="K15" s="2">
        <v>7</v>
      </c>
      <c r="L15" s="29">
        <v>9</v>
      </c>
      <c r="M15" s="81">
        <f t="shared" si="2"/>
        <v>0.25714285714285712</v>
      </c>
      <c r="N15" s="15"/>
      <c r="O15" s="9"/>
      <c r="P15" s="9"/>
      <c r="Q15" s="9"/>
      <c r="R15" s="79"/>
      <c r="S15" s="85"/>
      <c r="T15" s="174">
        <f t="shared" si="1"/>
        <v>0.25714285714285712</v>
      </c>
    </row>
    <row r="16" spans="1:20">
      <c r="A16" s="28">
        <v>14</v>
      </c>
      <c r="B16" s="1" t="s">
        <v>361</v>
      </c>
      <c r="C16" s="1" t="s">
        <v>347</v>
      </c>
      <c r="D16" s="42" t="s">
        <v>18</v>
      </c>
      <c r="E16" s="94" t="s">
        <v>10</v>
      </c>
      <c r="F16" s="42">
        <v>35</v>
      </c>
      <c r="G16" s="28">
        <v>0</v>
      </c>
      <c r="H16" s="2">
        <v>0</v>
      </c>
      <c r="I16" s="2">
        <v>0</v>
      </c>
      <c r="J16" s="2">
        <v>2</v>
      </c>
      <c r="K16" s="2">
        <v>3</v>
      </c>
      <c r="L16" s="29">
        <v>5</v>
      </c>
      <c r="M16" s="81">
        <f t="shared" si="2"/>
        <v>0.14285714285714285</v>
      </c>
      <c r="N16" s="15"/>
      <c r="O16" s="9"/>
      <c r="P16" s="9"/>
      <c r="Q16" s="9"/>
      <c r="R16" s="79"/>
      <c r="S16" s="85"/>
      <c r="T16" s="174">
        <f t="shared" si="1"/>
        <v>0.14285714285714285</v>
      </c>
    </row>
    <row r="17" spans="1:20">
      <c r="A17" s="28">
        <v>15</v>
      </c>
      <c r="B17" s="1" t="s">
        <v>362</v>
      </c>
      <c r="C17" s="1" t="s">
        <v>177</v>
      </c>
      <c r="D17" s="42" t="s">
        <v>21</v>
      </c>
      <c r="E17" s="94" t="s">
        <v>16</v>
      </c>
      <c r="F17" s="42" t="s">
        <v>259</v>
      </c>
      <c r="G17" s="28">
        <v>0</v>
      </c>
      <c r="H17" s="2">
        <v>0</v>
      </c>
      <c r="I17" s="2">
        <v>0</v>
      </c>
      <c r="J17" s="2">
        <v>0</v>
      </c>
      <c r="K17" s="2">
        <v>3</v>
      </c>
      <c r="L17" s="29">
        <v>3</v>
      </c>
      <c r="M17" s="81">
        <f t="shared" si="2"/>
        <v>8.5714285714285715E-2</v>
      </c>
      <c r="N17" s="15"/>
      <c r="O17" s="9"/>
      <c r="P17" s="9"/>
      <c r="Q17" s="9"/>
      <c r="R17" s="79"/>
      <c r="S17" s="85"/>
      <c r="T17" s="174">
        <f t="shared" si="1"/>
        <v>8.5714285714285715E-2</v>
      </c>
    </row>
    <row r="18" spans="1:20" ht="15.75" thickBot="1">
      <c r="A18" s="28">
        <v>16</v>
      </c>
      <c r="B18" s="97" t="s">
        <v>363</v>
      </c>
      <c r="C18" s="97" t="s">
        <v>155</v>
      </c>
      <c r="D18" s="100" t="s">
        <v>364</v>
      </c>
      <c r="E18" s="101" t="s">
        <v>365</v>
      </c>
      <c r="F18" s="100">
        <v>2</v>
      </c>
      <c r="G18" s="44">
        <v>0</v>
      </c>
      <c r="H18" s="103">
        <v>0</v>
      </c>
      <c r="I18" s="103">
        <v>0</v>
      </c>
      <c r="J18" s="103">
        <v>0</v>
      </c>
      <c r="K18" s="103">
        <v>0</v>
      </c>
      <c r="L18" s="107">
        <v>0</v>
      </c>
      <c r="M18" s="82">
        <f t="shared" si="2"/>
        <v>0</v>
      </c>
      <c r="N18" s="16"/>
      <c r="O18" s="17"/>
      <c r="P18" s="17"/>
      <c r="Q18" s="17"/>
      <c r="R18" s="108"/>
      <c r="S18" s="86"/>
      <c r="T18" s="175">
        <f t="shared" si="1"/>
        <v>0</v>
      </c>
    </row>
  </sheetData>
  <sortState ref="A3:T18">
    <sortCondition descending="1" ref="T3"/>
  </sortState>
  <mergeCells count="2">
    <mergeCell ref="G1:M1"/>
    <mergeCell ref="N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2018-05-04T09:05:10Z</dcterms:modified>
</cp:coreProperties>
</file>